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Z:\Business Operations\B. Capital &amp; Strategy\Corporate Strategy\05 Management Updates\FY26\Investor Presentation Q1FY26\"/>
    </mc:Choice>
  </mc:AlternateContent>
  <xr:revisionPtr revIDLastSave="0" documentId="13_ncr:1_{07D85A47-8C2E-438D-8359-388670E84D57}" xr6:coauthVersionLast="47" xr6:coauthVersionMax="47" xr10:uidLastSave="{00000000-0000-0000-0000-000000000000}"/>
  <bookViews>
    <workbookView xWindow="-110" yWindow="-110" windowWidth="19420" windowHeight="11500" xr2:uid="{35803702-C80C-4F93-B562-015C84CD8C90}"/>
  </bookViews>
  <sheets>
    <sheet name="Q1FY26" sheetId="1" r:id="rId1"/>
  </sheets>
  <definedNames>
    <definedName name="_" hidden="1">#REF!</definedName>
    <definedName name="______________xx1" hidden="1">{#N/A,#N/A,FALSE,"CMN_FE"}</definedName>
    <definedName name="______________xx1_1" hidden="1">{#N/A,#N/A,FALSE,"CMN_FE"}</definedName>
    <definedName name="______________xx1_1_1" hidden="1">{#N/A,#N/A,FALSE,"CMN_FE"}</definedName>
    <definedName name="______________xx1_2" hidden="1">{#N/A,#N/A,FALSE,"CMN_FE"}</definedName>
    <definedName name="______________xx1_2_1" hidden="1">{#N/A,#N/A,FALSE,"CMN_FE"}</definedName>
    <definedName name="______________xx1_3" hidden="1">{#N/A,#N/A,FALSE,"CMN_FE"}</definedName>
    <definedName name="_________xx1" hidden="1">{#N/A,#N/A,FALSE,"CMN_FE"}</definedName>
    <definedName name="_________xx1_1" hidden="1">{#N/A,#N/A,FALSE,"CMN_FE"}</definedName>
    <definedName name="_________xx1_1_1" hidden="1">{#N/A,#N/A,FALSE,"CMN_FE"}</definedName>
    <definedName name="_________xx1_2" hidden="1">{#N/A,#N/A,FALSE,"CMN_FE"}</definedName>
    <definedName name="_________xx1_2_1" hidden="1">{#N/A,#N/A,FALSE,"CMN_FE"}</definedName>
    <definedName name="_________xx1_3" hidden="1">{#N/A,#N/A,FALSE,"CMN_FE"}</definedName>
    <definedName name="________xx1" hidden="1">{#N/A,#N/A,FALSE,"CMN_FE"}</definedName>
    <definedName name="________xx1_1" hidden="1">{#N/A,#N/A,FALSE,"CMN_FE"}</definedName>
    <definedName name="________xx1_1_1" hidden="1">{#N/A,#N/A,FALSE,"CMN_FE"}</definedName>
    <definedName name="________xx1_2" hidden="1">{#N/A,#N/A,FALSE,"CMN_FE"}</definedName>
    <definedName name="________xx1_2_1" hidden="1">{#N/A,#N/A,FALSE,"CMN_FE"}</definedName>
    <definedName name="________xx1_3" hidden="1">{#N/A,#N/A,FALSE,"CMN_FE"}</definedName>
    <definedName name="_______xx1" hidden="1">{#N/A,#N/A,FALSE,"CMN_FE"}</definedName>
    <definedName name="_______xx1_1" hidden="1">{#N/A,#N/A,FALSE,"CMN_FE"}</definedName>
    <definedName name="_______xx1_1_1" hidden="1">{#N/A,#N/A,FALSE,"CMN_FE"}</definedName>
    <definedName name="_______xx1_2" hidden="1">{#N/A,#N/A,FALSE,"CMN_FE"}</definedName>
    <definedName name="_______xx1_2_1" hidden="1">{#N/A,#N/A,FALSE,"CMN_FE"}</definedName>
    <definedName name="_______xx1_3" hidden="1">{#N/A,#N/A,FALSE,"CMN_FE"}</definedName>
    <definedName name="______xx1" hidden="1">{#N/A,#N/A,FALSE,"CMN_FE"}</definedName>
    <definedName name="______xx1_1" hidden="1">{#N/A,#N/A,FALSE,"CMN_FE"}</definedName>
    <definedName name="______xx1_1_1" hidden="1">{#N/A,#N/A,FALSE,"CMN_FE"}</definedName>
    <definedName name="______xx1_2" hidden="1">{#N/A,#N/A,FALSE,"CMN_FE"}</definedName>
    <definedName name="______xx1_2_1" hidden="1">{#N/A,#N/A,FALSE,"CMN_FE"}</definedName>
    <definedName name="______xx1_3" hidden="1">{#N/A,#N/A,FALSE,"CMN_FE"}</definedName>
    <definedName name="_____xx1" hidden="1">{#N/A,#N/A,FALSE,"CMN_FE"}</definedName>
    <definedName name="_____xx1_1" hidden="1">{#N/A,#N/A,FALSE,"CMN_FE"}</definedName>
    <definedName name="_____xx1_1_1" hidden="1">{#N/A,#N/A,FALSE,"CMN_FE"}</definedName>
    <definedName name="_____xx1_2" hidden="1">{#N/A,#N/A,FALSE,"CMN_FE"}</definedName>
    <definedName name="_____xx1_2_1" hidden="1">{#N/A,#N/A,FALSE,"CMN_FE"}</definedName>
    <definedName name="_____xx1_3" hidden="1">{#N/A,#N/A,FALSE,"CMN_FE"}</definedName>
    <definedName name="____xx1" hidden="1">{#N/A,#N/A,FALSE,"CMN_FE"}</definedName>
    <definedName name="____xx1_1" hidden="1">{#N/A,#N/A,FALSE,"CMN_FE"}</definedName>
    <definedName name="____xx1_1_1" hidden="1">{#N/A,#N/A,FALSE,"CMN_FE"}</definedName>
    <definedName name="____xx1_2" hidden="1">{#N/A,#N/A,FALSE,"CMN_FE"}</definedName>
    <definedName name="____xx1_2_1" hidden="1">{#N/A,#N/A,FALSE,"CMN_FE"}</definedName>
    <definedName name="____xx1_3" hidden="1">{#N/A,#N/A,FALSE,"CMN_FE"}</definedName>
    <definedName name="___thinkcell11wvTEL6W0W2zDrq5o.quA" hidden="1">#REF!</definedName>
    <definedName name="___xx1" hidden="1">{#N/A,#N/A,FALSE,"CMN_FE"}</definedName>
    <definedName name="___xx1_1" hidden="1">{#N/A,#N/A,FALSE,"CMN_FE"}</definedName>
    <definedName name="___xx1_1_1" hidden="1">{#N/A,#N/A,FALSE,"CMN_FE"}</definedName>
    <definedName name="___xx1_2" hidden="1">{#N/A,#N/A,FALSE,"CMN_FE"}</definedName>
    <definedName name="___xx1_2_1" hidden="1">{#N/A,#N/A,FALSE,"CMN_FE"}</definedName>
    <definedName name="___xx1_3" hidden="1">{#N/A,#N/A,FALSE,"CMN_FE"}</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aa1" hidden="1">{#N/A,#N/A,TRUE,"Financials";#N/A,#N/A,TRUE,"Operating Statistics";#N/A,#N/A,TRUE,"Capex &amp; Depreciation";#N/A,#N/A,TRUE,"Debt"}</definedName>
    <definedName name="__aa1_1" hidden="1">{#N/A,#N/A,TRUE,"Financials";#N/A,#N/A,TRUE,"Operating Statistics";#N/A,#N/A,TRUE,"Capex &amp; Depreciation";#N/A,#N/A,TRUE,"Debt"}</definedName>
    <definedName name="__aa1_1_1" hidden="1">{#N/A,#N/A,TRUE,"Financials";#N/A,#N/A,TRUE,"Operating Statistics";#N/A,#N/A,TRUE,"Capex &amp; Depreciation";#N/A,#N/A,TRUE,"Debt"}</definedName>
    <definedName name="__aa1_2" hidden="1">{#N/A,#N/A,TRUE,"Financials";#N/A,#N/A,TRUE,"Operating Statistics";#N/A,#N/A,TRUE,"Capex &amp; Depreciation";#N/A,#N/A,TRUE,"Debt"}</definedName>
    <definedName name="__aa1_2_1" hidden="1">{#N/A,#N/A,TRUE,"Financials";#N/A,#N/A,TRUE,"Operating Statistics";#N/A,#N/A,TRUE,"Capex &amp; Depreciation";#N/A,#N/A,TRUE,"Debt"}</definedName>
    <definedName name="__aa1_3" hidden="1">{#N/A,#N/A,TRUE,"Financials";#N/A,#N/A,TRUE,"Operating Statistics";#N/A,#N/A,TRUE,"Capex &amp; Depreciation";#N/A,#N/A,TRUE,"Debt"}</definedName>
    <definedName name="__c" hidden="1">{#N/A,#N/A,FALSE,"Provisions"}</definedName>
    <definedName name="__c_1" hidden="1">{#N/A,#N/A,FALSE,"Provisions"}</definedName>
    <definedName name="__c_1_1" hidden="1">{#N/A,#N/A,FALSE,"Provisions"}</definedName>
    <definedName name="__c_2" hidden="1">{#N/A,#N/A,FALSE,"Provisions"}</definedName>
    <definedName name="__c_2_1" hidden="1">{#N/A,#N/A,FALSE,"Provisions"}</definedName>
    <definedName name="__c_3" hidden="1">{#N/A,#N/A,FALSE,"Provisions"}</definedName>
    <definedName name="__FDS_HYPERLINK_TOGGLE_STATE__" hidden="1">"ON"</definedName>
    <definedName name="__IntlFixup" hidden="1">TRUE</definedName>
    <definedName name="__sec3" hidden="1">#REF!</definedName>
    <definedName name="__wr1" hidden="1">{#N/A,#N/A,FALSE,"Aging Summary";#N/A,#N/A,FALSE,"Ratio Analysis";#N/A,#N/A,FALSE,"Test 120 Day Accts";#N/A,#N/A,FALSE,"Tickmarks"}</definedName>
    <definedName name="__wr1_1" hidden="1">{#N/A,#N/A,FALSE,"Aging Summary";#N/A,#N/A,FALSE,"Ratio Analysis";#N/A,#N/A,FALSE,"Test 120 Day Accts";#N/A,#N/A,FALSE,"Tickmarks"}</definedName>
    <definedName name="__wr1_1_1" hidden="1">{#N/A,#N/A,FALSE,"Aging Summary";#N/A,#N/A,FALSE,"Ratio Analysis";#N/A,#N/A,FALSE,"Test 120 Day Accts";#N/A,#N/A,FALSE,"Tickmarks"}</definedName>
    <definedName name="__wr1_2" hidden="1">{#N/A,#N/A,FALSE,"Aging Summary";#N/A,#N/A,FALSE,"Ratio Analysis";#N/A,#N/A,FALSE,"Test 120 Day Accts";#N/A,#N/A,FALSE,"Tickmarks"}</definedName>
    <definedName name="__wr1_2_1" hidden="1">{#N/A,#N/A,FALSE,"Aging Summary";#N/A,#N/A,FALSE,"Ratio Analysis";#N/A,#N/A,FALSE,"Test 120 Day Accts";#N/A,#N/A,FALSE,"Tickmarks"}</definedName>
    <definedName name="__wr1_3" hidden="1">{#N/A,#N/A,FALSE,"Aging Summary";#N/A,#N/A,FALSE,"Ratio Analysis";#N/A,#N/A,FALSE,"Test 120 Day Accts";#N/A,#N/A,FALSE,"Tickmarks"}</definedName>
    <definedName name="__xx1" hidden="1">{#N/A,#N/A,FALSE,"CMN_FE"}</definedName>
    <definedName name="__xx1_1" hidden="1">{#N/A,#N/A,FALSE,"CMN_FE"}</definedName>
    <definedName name="__xx1_1_1" hidden="1">{#N/A,#N/A,FALSE,"CMN_FE"}</definedName>
    <definedName name="__xx1_2" hidden="1">{#N/A,#N/A,FALSE,"CMN_FE"}</definedName>
    <definedName name="__xx1_2_1" hidden="1">{#N/A,#N/A,FALSE,"CMN_FE"}</definedName>
    <definedName name="__xx1_3" hidden="1">{#N/A,#N/A,FALSE,"CMN_FE"}</definedName>
    <definedName name="_1__123Graph_ACHART_1" hidden="1">#REF!</definedName>
    <definedName name="_1_0__123Graph_BGRA" hidden="1">#REF!</definedName>
    <definedName name="_10__123Graph_AChart_4G" hidden="1">#REF!</definedName>
    <definedName name="_11__123Graph_ACHART_5" hidden="1">#REF!</definedName>
    <definedName name="_12__123Graph_ACHART_6" hidden="1">#REF!</definedName>
    <definedName name="_13__123Graph_ACHART_7" hidden="1">#REF!</definedName>
    <definedName name="_14__123Graph_ACHART_8" hidden="1">#REF!</definedName>
    <definedName name="_15__123Graph_ACHART_9" hidden="1">#REF!</definedName>
    <definedName name="_16__123Graph_BCHART_1" hidden="1">#REF!</definedName>
    <definedName name="_17__123Graph_BCHART_10" hidden="1">#REF!</definedName>
    <definedName name="_18__123Graph_BCHART_11" hidden="1">#REF!</definedName>
    <definedName name="_19__123Graph_BChart_1G" hidden="1">#REF!</definedName>
    <definedName name="_2__123Graph_ACHART_10" hidden="1">#REF!</definedName>
    <definedName name="_20__123Graph_BCHART_2" hidden="1">#REF!</definedName>
    <definedName name="_21__123Graph_BChart_2G" hidden="1">#REF!</definedName>
    <definedName name="_22__123Graph_BCHART_3" hidden="1">#REF!</definedName>
    <definedName name="_23__123Graph_BChart_3G" hidden="1">#REF!</definedName>
    <definedName name="_24__123Graph_BCHART_4" hidden="1">#REF!</definedName>
    <definedName name="_25__123Graph_BChart_4G" hidden="1">#REF!</definedName>
    <definedName name="_26__123Graph_BCHART_5" hidden="1">#REF!</definedName>
    <definedName name="_27__123Graph_BCHART_6" hidden="1">#REF!</definedName>
    <definedName name="_28__123Graph_BCHART_7" hidden="1">#REF!</definedName>
    <definedName name="_29__123Graph_BCHART_8" hidden="1">#REF!</definedName>
    <definedName name="_3__123Graph_ACHART_11" hidden="1">#REF!</definedName>
    <definedName name="_30__123Graph_BCHART_9" hidden="1">#REF!</definedName>
    <definedName name="_31__123Graph_CCHART_1" hidden="1">#REF!</definedName>
    <definedName name="_32__123Graph_CCHART_10" hidden="1">#REF!</definedName>
    <definedName name="_33__123Graph_CCHART_11" hidden="1">#REF!</definedName>
    <definedName name="_34__123Graph_CCHART_3" hidden="1">#REF!</definedName>
    <definedName name="_35__123Graph_CChart_3G" hidden="1">#REF!</definedName>
    <definedName name="_36__123Graph_CCHART_4" hidden="1">#REF!</definedName>
    <definedName name="_37__123Graph_CCHART_5" hidden="1">#REF!</definedName>
    <definedName name="_38__123Graph_CCHART_7" hidden="1">#REF!</definedName>
    <definedName name="_39__123Graph_CCHART_8" hidden="1">#REF!</definedName>
    <definedName name="_4__123Graph_AChart_1G" hidden="1">#REF!</definedName>
    <definedName name="_40__123Graph_CCHART_9" hidden="1">#REF!</definedName>
    <definedName name="_41__123Graph_DCHART_1" hidden="1">#REF!</definedName>
    <definedName name="_42__123Graph_DCHART_10" hidden="1">#REF!</definedName>
    <definedName name="_43__123Graph_DCHART_11" hidden="1">#REF!</definedName>
    <definedName name="_44__123Graph_DCHART_3" hidden="1">#REF!</definedName>
    <definedName name="_45__123Graph_DCHART_4" hidden="1">#REF!</definedName>
    <definedName name="_46__123Graph_DCHART_7" hidden="1">#REF!</definedName>
    <definedName name="_47__123Graph_DCHART_8" hidden="1">#REF!</definedName>
    <definedName name="_48__123Graph_DCHART_9" hidden="1">#REF!</definedName>
    <definedName name="_49__123Graph_ECHART_10" hidden="1">#REF!</definedName>
    <definedName name="_5__123Graph_ACHART_2" hidden="1">#REF!</definedName>
    <definedName name="_50__123Graph_ECHART_11" hidden="1">#REF!</definedName>
    <definedName name="_51__123Graph_ECHART_3" hidden="1">#REF!</definedName>
    <definedName name="_52__123Graph_ECHART_4" hidden="1">#REF!</definedName>
    <definedName name="_53__123Graph_ECHART_8" hidden="1">#REF!</definedName>
    <definedName name="_54__123Graph_ECHART_9" hidden="1">#REF!</definedName>
    <definedName name="_55__123Graph_FCHART_10" hidden="1">#REF!</definedName>
    <definedName name="_56__123Graph_FCHART_11" hidden="1">#REF!</definedName>
    <definedName name="_57__123Graph_FCHART_9" hidden="1">#REF!</definedName>
    <definedName name="_58__123Graph_XCHART_10" hidden="1">#REF!</definedName>
    <definedName name="_59__123Graph_XCHART_11" hidden="1">#REF!</definedName>
    <definedName name="_6__123Graph_AChart_2G" hidden="1">#REF!</definedName>
    <definedName name="_60__123Graph_XCHART_2" hidden="1">#REF!</definedName>
    <definedName name="_61__123Graph_XChart_2G" hidden="1">#REF!</definedName>
    <definedName name="_62__123Graph_XCHART_3" hidden="1">#REF!</definedName>
    <definedName name="_63__123Graph_XChart_3G" hidden="1">#REF!</definedName>
    <definedName name="_64__123Graph_XCHART_4" hidden="1">#REF!</definedName>
    <definedName name="_65__123Graph_XChart_4G" hidden="1">#REF!</definedName>
    <definedName name="_66__123Graph_XCHART_5" hidden="1">#REF!</definedName>
    <definedName name="_67__123Graph_XCHART_6" hidden="1">#REF!</definedName>
    <definedName name="_68__123Graph_XCHART_7" hidden="1">#REF!</definedName>
    <definedName name="_69__123Graph_XCHART_8" hidden="1">#REF!</definedName>
    <definedName name="_7__123Graph_ACHART_3" hidden="1">#REF!</definedName>
    <definedName name="_70__123Graph_XCHART_9" hidden="1">#REF!</definedName>
    <definedName name="_8__123Graph_AChart_3G" hidden="1">#REF!</definedName>
    <definedName name="_9__123Graph_ACHART_4" hidden="1">#REF!</definedName>
    <definedName name="_aa1" hidden="1">{#N/A,#N/A,TRUE,"Financials";#N/A,#N/A,TRUE,"Operating Statistics";#N/A,#N/A,TRUE,"Capex &amp; Depreciation";#N/A,#N/A,TRUE,"Debt"}</definedName>
    <definedName name="_aa1_1" hidden="1">{#N/A,#N/A,TRUE,"Financials";#N/A,#N/A,TRUE,"Operating Statistics";#N/A,#N/A,TRUE,"Capex &amp; Depreciation";#N/A,#N/A,TRUE,"Debt"}</definedName>
    <definedName name="_aa1_1_1" hidden="1">{#N/A,#N/A,TRUE,"Financials";#N/A,#N/A,TRUE,"Operating Statistics";#N/A,#N/A,TRUE,"Capex &amp; Depreciation";#N/A,#N/A,TRUE,"Debt"}</definedName>
    <definedName name="_aa1_2" hidden="1">{#N/A,#N/A,TRUE,"Financials";#N/A,#N/A,TRUE,"Operating Statistics";#N/A,#N/A,TRUE,"Capex &amp; Depreciation";#N/A,#N/A,TRUE,"Debt"}</definedName>
    <definedName name="_aa1_2_1" hidden="1">{#N/A,#N/A,TRUE,"Financials";#N/A,#N/A,TRUE,"Operating Statistics";#N/A,#N/A,TRUE,"Capex &amp; Depreciation";#N/A,#N/A,TRUE,"Debt"}</definedName>
    <definedName name="_aa1_3" hidden="1">{#N/A,#N/A,TRUE,"Financials";#N/A,#N/A,TRUE,"Operating Statistics";#N/A,#N/A,TRUE,"Capex &amp; Depreciation";#N/A,#N/A,TRUE,"Debt"}</definedName>
    <definedName name="_aa2" hidden="1">{#N/A,#N/A,TRUE,"Financials";#N/A,#N/A,TRUE,"Operating Statistics";#N/A,#N/A,TRUE,"Capex &amp; Depreciation";#N/A,#N/A,TRUE,"Debt"}</definedName>
    <definedName name="_aa2_1" hidden="1">{#N/A,#N/A,TRUE,"Financials";#N/A,#N/A,TRUE,"Operating Statistics";#N/A,#N/A,TRUE,"Capex &amp; Depreciation";#N/A,#N/A,TRUE,"Debt"}</definedName>
    <definedName name="_aa2_1_1" hidden="1">{#N/A,#N/A,TRUE,"Financials";#N/A,#N/A,TRUE,"Operating Statistics";#N/A,#N/A,TRUE,"Capex &amp; Depreciation";#N/A,#N/A,TRUE,"Debt"}</definedName>
    <definedName name="_aa2_2" hidden="1">{#N/A,#N/A,TRUE,"Financials";#N/A,#N/A,TRUE,"Operating Statistics";#N/A,#N/A,TRUE,"Capex &amp; Depreciation";#N/A,#N/A,TRUE,"Debt"}</definedName>
    <definedName name="_aa2_2_1" hidden="1">{#N/A,#N/A,TRUE,"Financials";#N/A,#N/A,TRUE,"Operating Statistics";#N/A,#N/A,TRUE,"Capex &amp; Depreciation";#N/A,#N/A,TRUE,"Debt"}</definedName>
    <definedName name="_aa2_3" hidden="1">{#N/A,#N/A,TRUE,"Financials";#N/A,#N/A,TRUE,"Operating Statistics";#N/A,#N/A,TRUE,"Capex &amp; Depreciation";#N/A,#N/A,TRUE,"Debt"}</definedName>
    <definedName name="_Dist_Values" hidden="1">#REF!</definedName>
    <definedName name="_Fill" hidden="1">#REF!</definedName>
    <definedName name="_k2" hidden="1">#REF!</definedName>
    <definedName name="_Key1" hidden="1">#REF!</definedName>
    <definedName name="_Key2" hidden="1">#REF!</definedName>
    <definedName name="_key3" hidden="1">#REF!</definedName>
    <definedName name="_nil" hidden="1">#REF!</definedName>
    <definedName name="_Order1" hidden="1">255</definedName>
    <definedName name="_Order2" hidden="1">255</definedName>
    <definedName name="_Parse_In" hidden="1">#REF!</definedName>
    <definedName name="_Parse_Out" hidden="1">#REF!</definedName>
    <definedName name="_Regression_Int" hidden="1">1</definedName>
    <definedName name="_Regression_Out" hidden="1">#REF!</definedName>
    <definedName name="_Regression_X" hidden="1">#REF!</definedName>
    <definedName name="_s1" hidden="1">#REF!</definedName>
    <definedName name="_sec3" hidden="1">#REF!</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wr1" hidden="1">{#N/A,#N/A,FALSE,"Aging Summary";#N/A,#N/A,FALSE,"Ratio Analysis";#N/A,#N/A,FALSE,"Test 120 Day Accts";#N/A,#N/A,FALSE,"Tickmarks"}</definedName>
    <definedName name="_wr1_1" hidden="1">{#N/A,#N/A,FALSE,"Aging Summary";#N/A,#N/A,FALSE,"Ratio Analysis";#N/A,#N/A,FALSE,"Test 120 Day Accts";#N/A,#N/A,FALSE,"Tickmarks"}</definedName>
    <definedName name="_wr1_1_1" hidden="1">{#N/A,#N/A,FALSE,"Aging Summary";#N/A,#N/A,FALSE,"Ratio Analysis";#N/A,#N/A,FALSE,"Test 120 Day Accts";#N/A,#N/A,FALSE,"Tickmarks"}</definedName>
    <definedName name="_wr1_2" hidden="1">{#N/A,#N/A,FALSE,"Aging Summary";#N/A,#N/A,FALSE,"Ratio Analysis";#N/A,#N/A,FALSE,"Test 120 Day Accts";#N/A,#N/A,FALSE,"Tickmarks"}</definedName>
    <definedName name="_wr1_2_1" hidden="1">{#N/A,#N/A,FALSE,"Aging Summary";#N/A,#N/A,FALSE,"Ratio Analysis";#N/A,#N/A,FALSE,"Test 120 Day Accts";#N/A,#N/A,FALSE,"Tickmarks"}</definedName>
    <definedName name="_wr1_3" hidden="1">{#N/A,#N/A,FALSE,"Aging Summary";#N/A,#N/A,FALSE,"Ratio Analysis";#N/A,#N/A,FALSE,"Test 120 Day Accts";#N/A,#N/A,FALSE,"Tickmarks"}</definedName>
    <definedName name="a" hidden="1">#REF!</definedName>
    <definedName name="aaaaa" hidden="1">#REF!</definedName>
    <definedName name="aaaaaaaaaaaaaaaaaaaaaaaaa" hidden="1">{#N/A,#N/A,FALSE,"Highlights";#N/A,#N/A,FALSE,"Income";#N/A,#N/A,FALSE,"Revenue";#N/A,#N/A,FALSE,"Expenses";#N/A,#N/A,FALSE,"Provisions";#N/A,#N/A,FALSE,"Income % of Revenue";#N/A,#N/A,FALSE,"Comp % of Revenue";#N/A,#N/A,FALSE,"DBNA ROE";#N/A,#N/A,FALSE,"ROE by Product"}</definedName>
    <definedName name="aaaaaaaaaaaaaaaaaaaaaaaaa_1" hidden="1">{#N/A,#N/A,FALSE,"Highlights";#N/A,#N/A,FALSE,"Income";#N/A,#N/A,FALSE,"Revenue";#N/A,#N/A,FALSE,"Expenses";#N/A,#N/A,FALSE,"Provisions";#N/A,#N/A,FALSE,"Income % of Revenue";#N/A,#N/A,FALSE,"Comp % of Revenue";#N/A,#N/A,FALSE,"DBNA ROE";#N/A,#N/A,FALSE,"ROE by Product"}</definedName>
    <definedName name="aaaaaaaaaaaaaaaaaaaaaaaaa_1_1" hidden="1">{#N/A,#N/A,FALSE,"Highlights";#N/A,#N/A,FALSE,"Income";#N/A,#N/A,FALSE,"Revenue";#N/A,#N/A,FALSE,"Expenses";#N/A,#N/A,FALSE,"Provisions";#N/A,#N/A,FALSE,"Income % of Revenue";#N/A,#N/A,FALSE,"Comp % of Revenue";#N/A,#N/A,FALSE,"DBNA ROE";#N/A,#N/A,FALSE,"ROE by Product"}</definedName>
    <definedName name="aaaaaaaaaaaaaaaaaaaaaaaaa_2" hidden="1">{#N/A,#N/A,FALSE,"Highlights";#N/A,#N/A,FALSE,"Income";#N/A,#N/A,FALSE,"Revenue";#N/A,#N/A,FALSE,"Expenses";#N/A,#N/A,FALSE,"Provisions";#N/A,#N/A,FALSE,"Income % of Revenue";#N/A,#N/A,FALSE,"Comp % of Revenue";#N/A,#N/A,FALSE,"DBNA ROE";#N/A,#N/A,FALSE,"ROE by Product"}</definedName>
    <definedName name="aaaaaaaaaaaaaaaaaaaaaaaaa_2_1" hidden="1">{#N/A,#N/A,FALSE,"Highlights";#N/A,#N/A,FALSE,"Income";#N/A,#N/A,FALSE,"Revenue";#N/A,#N/A,FALSE,"Expenses";#N/A,#N/A,FALSE,"Provisions";#N/A,#N/A,FALSE,"Income % of Revenue";#N/A,#N/A,FALSE,"Comp % of Revenue";#N/A,#N/A,FALSE,"DBNA ROE";#N/A,#N/A,FALSE,"ROE by Product"}</definedName>
    <definedName name="aaaaaaaaaaaaaaaaaaaaaaaaa_3" hidden="1">{#N/A,#N/A,FALSE,"Highlights";#N/A,#N/A,FALSE,"Income";#N/A,#N/A,FALSE,"Revenue";#N/A,#N/A,FALSE,"Expenses";#N/A,#N/A,FALSE,"Provisions";#N/A,#N/A,FALSE,"Income % of Revenue";#N/A,#N/A,FALSE,"Comp % of Revenue";#N/A,#N/A,FALSE,"DBNA ROE";#N/A,#N/A,FALSE,"ROE by Product"}</definedName>
    <definedName name="abc" hidden="1">#REF!</definedName>
    <definedName name="abcd" hidden="1">#REF!</definedName>
    <definedName name="abnl"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abnl_1"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abnl_1_1"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abnl_2"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abnl_2_1"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abnl_3"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ac" hidden="1">#REF!</definedName>
    <definedName name="AccessDatabase" hidden="1">"C:\trimbak\Excel Files\PERSONNEL.mdb"</definedName>
    <definedName name="ACwvu.all." hidden="1">#REF!</definedName>
    <definedName name="anscount" hidden="1">1</definedName>
    <definedName name="as" hidden="1">{#N/A,#N/A,FALSE,"Balance Sheet";#N/A,#N/A,FALSE,"P&amp;L Account";#N/A,#N/A,FALSE,"sch1,2,3,4";#N/A,#N/A,FALSE,"Sch 5";#N/A,#N/A,FALSE,"sch 6";#N/A,#N/A,FALSE,"sch 7";#N/A,#N/A,FALSE,"Sch 8,9, 10";#N/A,#N/A,FALSE,"sch11, 12"}</definedName>
    <definedName name="AS2DocOpenMode" hidden="1">"AS2DocumentEdit"</definedName>
    <definedName name="AS2HasNoAutoHeaderFooter" hidden="1">" "</definedName>
    <definedName name="AS2LinkLS" hidden="1">#REF!</definedName>
    <definedName name="AS2NamedRange" hidden="1">2</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gsgasg" hidden="1">{#N/A,#N/A,FALSE,"Income Branch ONLY"}</definedName>
    <definedName name="asdgsgasg_1" hidden="1">{#N/A,#N/A,FALSE,"Income Branch ONLY"}</definedName>
    <definedName name="asdgsgasg_1_1" hidden="1">{#N/A,#N/A,FALSE,"Income Branch ONLY"}</definedName>
    <definedName name="asdgsgasg_2" hidden="1">{#N/A,#N/A,FALSE,"Income Branch ONLY"}</definedName>
    <definedName name="asdgsgasg_2_1" hidden="1">{#N/A,#N/A,FALSE,"Income Branch ONLY"}</definedName>
    <definedName name="asdgsgasg_3" hidden="1">{#N/A,#N/A,FALSE,"Income Branch ONLY"}</definedName>
    <definedName name="asfasd" hidden="1">{#N/A,#N/A,FALSE,"Income Branch ONLY"}</definedName>
    <definedName name="asfasd_1" hidden="1">{#N/A,#N/A,FALSE,"Income Branch ONLY"}</definedName>
    <definedName name="asfasd_1_1" hidden="1">{#N/A,#N/A,FALSE,"Income Branch ONLY"}</definedName>
    <definedName name="asfasd_2" hidden="1">{#N/A,#N/A,FALSE,"Income Branch ONLY"}</definedName>
    <definedName name="asfasd_2_1" hidden="1">{#N/A,#N/A,FALSE,"Income Branch ONLY"}</definedName>
    <definedName name="asfasd_3" hidden="1">{#N/A,#N/A,FALSE,"Income Branch ONLY"}</definedName>
    <definedName name="ashish" hidden="1">#REF!</definedName>
    <definedName name="asss" hidden="1">#REF!</definedName>
    <definedName name="axas" hidden="1">#REF!</definedName>
    <definedName name="BG_Del" hidden="1">15</definedName>
    <definedName name="BG_Ins" hidden="1">4</definedName>
    <definedName name="BG_Mod" hidden="1">6</definedName>
    <definedName name="Bharat" hidden="1">{#N/A,#N/A,FALSE,"COMP"}</definedName>
    <definedName name="Bharat_1" hidden="1">{#N/A,#N/A,FALSE,"COMP"}</definedName>
    <definedName name="Bharat_1_1" hidden="1">{#N/A,#N/A,FALSE,"COMP"}</definedName>
    <definedName name="Bharat_2" hidden="1">{#N/A,#N/A,FALSE,"COMP"}</definedName>
    <definedName name="Bharat_2_1" hidden="1">{#N/A,#N/A,FALSE,"COMP"}</definedName>
    <definedName name="Bharat_3" hidden="1">{#N/A,#N/A,FALSE,"COMP"}</definedName>
    <definedName name="Blank3" hidden="1">#REF!</definedName>
    <definedName name="Blank4" hidden="1">#REF!</definedName>
    <definedName name="Blank5" hidden="1">#REF!</definedName>
    <definedName name="Blank6" hidden="1">#REF!</definedName>
    <definedName name="Blank7" hidden="1">#REF!</definedName>
    <definedName name="Blank8" hidden="1">#REF!</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 hidden="1">#REF!</definedName>
    <definedName name="BLPH20" hidden="1">#REF!</definedName>
    <definedName name="BLPH200" hidden="1">#REF!</definedName>
    <definedName name="BLPH201" hidden="1">#REF!</definedName>
    <definedName name="BLPH202" hidden="1">#REF!</definedName>
    <definedName name="BLPH203" hidden="1">#REF!</definedName>
    <definedName name="BLPH204" hidden="1">#REF!</definedName>
    <definedName name="BLPH205" hidden="1">#REF!</definedName>
    <definedName name="BLPH206" hidden="1">#REF!</definedName>
    <definedName name="BLPH207" hidden="1">#REF!</definedName>
    <definedName name="BLPH208" hidden="1">#REF!</definedName>
    <definedName name="BLPH209" hidden="1">#REF!</definedName>
    <definedName name="BLPH21" hidden="1">#REF!</definedName>
    <definedName name="BLPH210" hidden="1">#REF!</definedName>
    <definedName name="BLPH211" hidden="1">#REF!</definedName>
    <definedName name="BLPH212" hidden="1">#REF!</definedName>
    <definedName name="BLPH213" hidden="1">#REF!</definedName>
    <definedName name="BLPH214" hidden="1">#REF!</definedName>
    <definedName name="BLPH215" hidden="1">#REF!</definedName>
    <definedName name="BLPH216" hidden="1">#REF!</definedName>
    <definedName name="BLPH217" hidden="1">#REF!</definedName>
    <definedName name="BLPH218" hidden="1">#REF!</definedName>
    <definedName name="BLPH219" hidden="1">#REF!</definedName>
    <definedName name="BLPH22" hidden="1">#REF!</definedName>
    <definedName name="BLPH220" hidden="1">#REF!</definedName>
    <definedName name="BLPH221" hidden="1">#REF!</definedName>
    <definedName name="BLPH222" hidden="1">#REF!</definedName>
    <definedName name="BLPH223" hidden="1">#REF!</definedName>
    <definedName name="BLPH224" hidden="1">#REF!</definedName>
    <definedName name="BLPH225" hidden="1">#REF!</definedName>
    <definedName name="BLPH226" hidden="1">#REF!</definedName>
    <definedName name="BLPH227" hidden="1">#REF!</definedName>
    <definedName name="BLPH228" hidden="1">#REF!</definedName>
    <definedName name="BLPH229" hidden="1">#REF!</definedName>
    <definedName name="BLPH23" hidden="1">#REF!</definedName>
    <definedName name="BLPH230" hidden="1">#REF!</definedName>
    <definedName name="BLPH231" hidden="1">#REF!</definedName>
    <definedName name="BLPH232" hidden="1">#REF!</definedName>
    <definedName name="BLPH233" hidden="1">#REF!</definedName>
    <definedName name="BLPH234" hidden="1">#REF!</definedName>
    <definedName name="blph234566" hidden="1">#REF!</definedName>
    <definedName name="BLPH235" hidden="1">#REF!</definedName>
    <definedName name="BLPH236" hidden="1">#REF!</definedName>
    <definedName name="BLPH237" hidden="1">#REF!</definedName>
    <definedName name="BLPH238" hidden="1">#REF!</definedName>
    <definedName name="BLPH239" hidden="1">#REF!</definedName>
    <definedName name="BLPH24" hidden="1">#REF!</definedName>
    <definedName name="BLPH240" hidden="1">#REF!</definedName>
    <definedName name="BLPH241" hidden="1">#REF!</definedName>
    <definedName name="BLPH242" hidden="1">#REF!</definedName>
    <definedName name="BLPH243" hidden="1">#REF!</definedName>
    <definedName name="BLPH244" hidden="1">#REF!</definedName>
    <definedName name="BLPH245" hidden="1">#REF!</definedName>
    <definedName name="BLPH246" hidden="1">#REF!</definedName>
    <definedName name="BLPH247" hidden="1">#REF!</definedName>
    <definedName name="BLPH248" hidden="1">#REF!</definedName>
    <definedName name="BLPH249" hidden="1">#REF!</definedName>
    <definedName name="BLPH25" hidden="1">#REF!</definedName>
    <definedName name="BLPH250" hidden="1">#REF!</definedName>
    <definedName name="BLPH251" hidden="1">#REF!</definedName>
    <definedName name="BLPH252" hidden="1">#REF!</definedName>
    <definedName name="BLPH253" hidden="1">#REF!</definedName>
    <definedName name="BLPH254" hidden="1">#REF!</definedName>
    <definedName name="BLPH255" hidden="1">#REF!</definedName>
    <definedName name="BLPH256" hidden="1">#REF!</definedName>
    <definedName name="BLPH257" hidden="1">#REF!</definedName>
    <definedName name="BLPH258" hidden="1">#REF!</definedName>
    <definedName name="BLPH259" hidden="1">#REF!</definedName>
    <definedName name="BLPH26" hidden="1">#REF!</definedName>
    <definedName name="BLPH260" hidden="1">#REF!</definedName>
    <definedName name="BLPH261" hidden="1">#REF!</definedName>
    <definedName name="BLPH262" hidden="1">#REF!</definedName>
    <definedName name="BLPH263" hidden="1">#REF!</definedName>
    <definedName name="BLPH264" hidden="1">#REF!</definedName>
    <definedName name="BLPH265" hidden="1">#REF!</definedName>
    <definedName name="BLPH266" hidden="1">#REF!</definedName>
    <definedName name="BLPH267" hidden="1">#REF!</definedName>
    <definedName name="BLPH268" hidden="1">#REF!</definedName>
    <definedName name="BLPH269" hidden="1">#REF!</definedName>
    <definedName name="BLPH27" hidden="1">#REF!</definedName>
    <definedName name="BLPH270" hidden="1">#REF!</definedName>
    <definedName name="BLPH271" hidden="1">#REF!</definedName>
    <definedName name="BLPH272" hidden="1">#REF!</definedName>
    <definedName name="BLPH273" hidden="1">#REF!</definedName>
    <definedName name="BLPH274" hidden="1">#REF!</definedName>
    <definedName name="BLPH275" hidden="1">#REF!</definedName>
    <definedName name="BLPH276" hidden="1">#REF!</definedName>
    <definedName name="BLPH277" hidden="1">#REF!</definedName>
    <definedName name="BLPH278" hidden="1">#REF!</definedName>
    <definedName name="BLPH279" hidden="1">#REF!</definedName>
    <definedName name="BLPH28" hidden="1">#REF!</definedName>
    <definedName name="BLPH280" hidden="1">#REF!</definedName>
    <definedName name="BLPH281" hidden="1">#REF!</definedName>
    <definedName name="BLPH282" hidden="1">#REF!</definedName>
    <definedName name="BLPH283" hidden="1">#REF!</definedName>
    <definedName name="BLPH284" hidden="1">#REF!</definedName>
    <definedName name="BLPH285" hidden="1">#REF!</definedName>
    <definedName name="BLPH286" hidden="1">#REF!</definedName>
    <definedName name="BLPH287" hidden="1">#REF!</definedName>
    <definedName name="BLPH288" hidden="1">#REF!</definedName>
    <definedName name="BLPH289" hidden="1">#REF!</definedName>
    <definedName name="BLPH29" hidden="1">#REF!</definedName>
    <definedName name="BLPH290" hidden="1">#REF!</definedName>
    <definedName name="BLPH291" hidden="1">#REF!</definedName>
    <definedName name="BLPH292" hidden="1">#REF!</definedName>
    <definedName name="BLPH293" hidden="1">#REF!</definedName>
    <definedName name="BLPH294" hidden="1">#REF!</definedName>
    <definedName name="BLPH295" hidden="1">#REF!</definedName>
    <definedName name="BLPH296" hidden="1">#REF!</definedName>
    <definedName name="BLPH297" hidden="1">#REF!</definedName>
    <definedName name="BLPH298" hidden="1">#REF!</definedName>
    <definedName name="BLPH299" hidden="1">#REF!</definedName>
    <definedName name="BLPH3" hidden="1">#REF!</definedName>
    <definedName name="BLPH30" hidden="1">#REF!</definedName>
    <definedName name="BLPH300" hidden="1">#REF!</definedName>
    <definedName name="BLPH301" hidden="1">#REF!</definedName>
    <definedName name="BLPH302" hidden="1">#REF!</definedName>
    <definedName name="BLPH303" hidden="1">#REF!</definedName>
    <definedName name="BLPH304" hidden="1">#REF!</definedName>
    <definedName name="BLPH305" hidden="1">#REF!</definedName>
    <definedName name="BLPH306" hidden="1">#REF!</definedName>
    <definedName name="BLPH307" hidden="1">#REF!</definedName>
    <definedName name="BLPH308" hidden="1">#REF!</definedName>
    <definedName name="BLPH309" hidden="1">#REF!</definedName>
    <definedName name="BLPH31" hidden="1">#REF!</definedName>
    <definedName name="BLPH310" hidden="1">#REF!</definedName>
    <definedName name="BLPH311" hidden="1">#REF!</definedName>
    <definedName name="BLPH312" hidden="1">#REF!</definedName>
    <definedName name="BLPH313" hidden="1">#REF!</definedName>
    <definedName name="BLPH314" hidden="1">#REF!</definedName>
    <definedName name="BLPH315" hidden="1">#REF!</definedName>
    <definedName name="BLPH316" hidden="1">#REF!</definedName>
    <definedName name="BLPH317" hidden="1">#REF!</definedName>
    <definedName name="BLPH318" hidden="1">#REF!</definedName>
    <definedName name="BLPH319" hidden="1">#REF!</definedName>
    <definedName name="BLPH32" hidden="1">#REF!</definedName>
    <definedName name="BLPH320" hidden="1">#REF!</definedName>
    <definedName name="BLPH321" hidden="1">#REF!</definedName>
    <definedName name="BLPH322" hidden="1">#REF!</definedName>
    <definedName name="BLPH323" hidden="1">#REF!</definedName>
    <definedName name="BLPH324" hidden="1">#REF!</definedName>
    <definedName name="BLPH325" hidden="1">#REF!</definedName>
    <definedName name="BLPH326" hidden="1">#REF!</definedName>
    <definedName name="BLPH327" hidden="1">#REF!</definedName>
    <definedName name="BLPH328" hidden="1">#REF!</definedName>
    <definedName name="BLPH329" hidden="1">#REF!</definedName>
    <definedName name="BLPH33" hidden="1">#REF!</definedName>
    <definedName name="BLPH330" hidden="1">#REF!</definedName>
    <definedName name="BLPH331" hidden="1">#REF!</definedName>
    <definedName name="BLPH332" hidden="1">#REF!</definedName>
    <definedName name="BLPH333" hidden="1">#REF!</definedName>
    <definedName name="BLPH334" hidden="1">#REF!</definedName>
    <definedName name="BLPH335" hidden="1">#REF!</definedName>
    <definedName name="BLPH336" hidden="1">#REF!</definedName>
    <definedName name="BLPH337" hidden="1">#REF!</definedName>
    <definedName name="BLPH338" hidden="1">#REF!</definedName>
    <definedName name="BLPH339" hidden="1">#REF!</definedName>
    <definedName name="BLPH34" hidden="1">#REF!</definedName>
    <definedName name="BLPH340" hidden="1">#REF!</definedName>
    <definedName name="BLPH341" hidden="1">#REF!</definedName>
    <definedName name="BLPH342" hidden="1">#REF!</definedName>
    <definedName name="BLPH343" hidden="1">#REF!</definedName>
    <definedName name="BLPH344" hidden="1">#REF!</definedName>
    <definedName name="BLPH345" hidden="1">#REF!</definedName>
    <definedName name="BLPH346" hidden="1">#REF!</definedName>
    <definedName name="BLPH347" hidden="1">#REF!</definedName>
    <definedName name="BLPH348" hidden="1">#REF!</definedName>
    <definedName name="BLPH349" hidden="1">#REF!</definedName>
    <definedName name="BLPH35" hidden="1">#REF!</definedName>
    <definedName name="BLPH350" hidden="1">#REF!</definedName>
    <definedName name="BLPH351" hidden="1">#REF!</definedName>
    <definedName name="BLPH352" hidden="1">#REF!</definedName>
    <definedName name="BLPH353" hidden="1">#REF!</definedName>
    <definedName name="BLPH354" hidden="1">#REF!</definedName>
    <definedName name="BLPH355" hidden="1">#REF!</definedName>
    <definedName name="BLPH356" hidden="1">#REF!</definedName>
    <definedName name="BLPH357" hidden="1">#REF!</definedName>
    <definedName name="BLPH358" hidden="1">#REF!</definedName>
    <definedName name="BLPH359" hidden="1">#REF!</definedName>
    <definedName name="BLPH36" hidden="1">#REF!</definedName>
    <definedName name="BLPH360" hidden="1">#REF!</definedName>
    <definedName name="BLPH361" hidden="1">#REF!</definedName>
    <definedName name="BLPH362" hidden="1">#REF!</definedName>
    <definedName name="BLPH363" hidden="1">#REF!</definedName>
    <definedName name="BLPH364" hidden="1">#REF!</definedName>
    <definedName name="BLPH365" hidden="1">#REF!</definedName>
    <definedName name="BLPH366" hidden="1">#REF!</definedName>
    <definedName name="BLPH367" hidden="1">#REF!</definedName>
    <definedName name="BLPH368" hidden="1">#REF!</definedName>
    <definedName name="BLPH369" hidden="1">#REF!</definedName>
    <definedName name="BLPH37" hidden="1">#REF!</definedName>
    <definedName name="BLPH370" hidden="1">#REF!</definedName>
    <definedName name="BLPH371" hidden="1">#REF!</definedName>
    <definedName name="BLPH372" hidden="1">#REF!</definedName>
    <definedName name="BLPH373" hidden="1">#REF!</definedName>
    <definedName name="BLPH374" hidden="1">#REF!</definedName>
    <definedName name="BLPH375" hidden="1">#REF!</definedName>
    <definedName name="BLPH376" hidden="1">#REF!</definedName>
    <definedName name="BLPH377" hidden="1">#REF!</definedName>
    <definedName name="BLPH378" hidden="1">#REF!</definedName>
    <definedName name="BLPH379" hidden="1">#REF!</definedName>
    <definedName name="BLPH38" hidden="1">#REF!</definedName>
    <definedName name="BLPH380" hidden="1">#REF!</definedName>
    <definedName name="BLPH381" hidden="1">#REF!</definedName>
    <definedName name="BLPH382" hidden="1">#REF!</definedName>
    <definedName name="BLPH383" hidden="1">#REF!</definedName>
    <definedName name="BLPH384" hidden="1">#REF!</definedName>
    <definedName name="BLPH385" hidden="1">#REF!</definedName>
    <definedName name="BLPH386" hidden="1">#REF!</definedName>
    <definedName name="BLPH387" hidden="1">#REF!</definedName>
    <definedName name="BLPH388" hidden="1">#REF!</definedName>
    <definedName name="BLPH389" hidden="1">#REF!</definedName>
    <definedName name="BLPH39" hidden="1">#REF!</definedName>
    <definedName name="BLPH390" hidden="1">#REF!</definedName>
    <definedName name="BLPH391" hidden="1">#REF!</definedName>
    <definedName name="BLPH392" hidden="1">#REF!</definedName>
    <definedName name="BLPH393" hidden="1">#REF!</definedName>
    <definedName name="BLPH394" hidden="1">#REF!</definedName>
    <definedName name="BLPH395" hidden="1">#REF!</definedName>
    <definedName name="BLPH396" hidden="1">#REF!</definedName>
    <definedName name="BLPH397" hidden="1">#REF!</definedName>
    <definedName name="BLPH398" hidden="1">#REF!</definedName>
    <definedName name="BLPH399" hidden="1">#REF!</definedName>
    <definedName name="BLPH4" hidden="1">#REF!</definedName>
    <definedName name="BLPH40" hidden="1">#REF!</definedName>
    <definedName name="BLPH400" hidden="1">#REF!</definedName>
    <definedName name="BLPH401" hidden="1">#REF!</definedName>
    <definedName name="BLPH402" hidden="1">#REF!</definedName>
    <definedName name="BLPH403" hidden="1">#REF!</definedName>
    <definedName name="BLPH404" hidden="1">#REF!</definedName>
    <definedName name="BLPH405" hidden="1">#REF!</definedName>
    <definedName name="BLPH406" hidden="1">#REF!</definedName>
    <definedName name="BLPH407" hidden="1">#REF!</definedName>
    <definedName name="BLPH408" hidden="1">#REF!</definedName>
    <definedName name="BLPH409" hidden="1">#REF!</definedName>
    <definedName name="BLPH41" hidden="1">#REF!</definedName>
    <definedName name="BLPH410" hidden="1">#REF!</definedName>
    <definedName name="BLPH411" hidden="1">#REF!</definedName>
    <definedName name="BLPH412" hidden="1">#REF!</definedName>
    <definedName name="BLPH413" hidden="1">#REF!</definedName>
    <definedName name="BLPH414" hidden="1">#REF!</definedName>
    <definedName name="BLPH415" hidden="1">#REF!</definedName>
    <definedName name="BLPH416" hidden="1">#REF!</definedName>
    <definedName name="BLPH417" hidden="1">#REF!</definedName>
    <definedName name="BLPH418" hidden="1">#REF!</definedName>
    <definedName name="BLPH419" hidden="1">#REF!</definedName>
    <definedName name="BLPH42" hidden="1">#REF!</definedName>
    <definedName name="BLPH420" hidden="1">#REF!</definedName>
    <definedName name="BLPH421" hidden="1">#REF!</definedName>
    <definedName name="BLPH422" hidden="1">#REF!</definedName>
    <definedName name="BLPH423" hidden="1">#REF!</definedName>
    <definedName name="BLPH424" hidden="1">#REF!</definedName>
    <definedName name="BLPH425" hidden="1">#REF!</definedName>
    <definedName name="BLPH426" hidden="1">#REF!</definedName>
    <definedName name="BLPH427" hidden="1">#REF!</definedName>
    <definedName name="BLPH428" hidden="1">#REF!</definedName>
    <definedName name="BLPH429" hidden="1">#REF!</definedName>
    <definedName name="BLPH43" hidden="1">#REF!</definedName>
    <definedName name="BLPH430" hidden="1">#REF!</definedName>
    <definedName name="BLPH431" hidden="1">#REF!</definedName>
    <definedName name="BLPH432" hidden="1">#REF!</definedName>
    <definedName name="BLPH433" hidden="1">#REF!</definedName>
    <definedName name="BLPH434" hidden="1">#REF!</definedName>
    <definedName name="BLPH435" hidden="1">#REF!</definedName>
    <definedName name="BLPH436" hidden="1">#REF!</definedName>
    <definedName name="BLPH437" hidden="1">#REF!</definedName>
    <definedName name="BLPH438" hidden="1">#REF!</definedName>
    <definedName name="BLPH439" hidden="1">#REF!</definedName>
    <definedName name="BLPH44" hidden="1">#REF!</definedName>
    <definedName name="BLPH440" hidden="1">#REF!</definedName>
    <definedName name="BLPH441" hidden="1">#REF!</definedName>
    <definedName name="BLPH442" hidden="1">#REF!</definedName>
    <definedName name="BLPH443" hidden="1">#REF!</definedName>
    <definedName name="BLPH444" hidden="1">#REF!</definedName>
    <definedName name="BLPH445" hidden="1">#REF!</definedName>
    <definedName name="BLPH446" hidden="1">#REF!</definedName>
    <definedName name="BLPH447" hidden="1">#REF!</definedName>
    <definedName name="BLPH448" hidden="1">#REF!</definedName>
    <definedName name="BLPH449" hidden="1">#REF!</definedName>
    <definedName name="BLPH45" hidden="1">#REF!</definedName>
    <definedName name="BLPH450" hidden="1">#REF!</definedName>
    <definedName name="BLPH451" hidden="1">#REF!</definedName>
    <definedName name="BLPH452" hidden="1">#REF!</definedName>
    <definedName name="BLPH453" hidden="1">#REF!</definedName>
    <definedName name="BLPH454" hidden="1">#REF!</definedName>
    <definedName name="BLPH455" hidden="1">#REF!</definedName>
    <definedName name="BLPH456" hidden="1">#REF!</definedName>
    <definedName name="BLPH457" hidden="1">#REF!</definedName>
    <definedName name="BLPH458" hidden="1">#REF!</definedName>
    <definedName name="BLPH459" hidden="1">#REF!</definedName>
    <definedName name="BLPH46" hidden="1">#REF!</definedName>
    <definedName name="BLPH460" hidden="1">#REF!</definedName>
    <definedName name="BLPH461" hidden="1">#REF!</definedName>
    <definedName name="BLPH462" hidden="1">#REF!</definedName>
    <definedName name="BLPH463" hidden="1">#REF!</definedName>
    <definedName name="BLPH464" hidden="1">#REF!</definedName>
    <definedName name="BLPH465" hidden="1">#REF!</definedName>
    <definedName name="BLPH466" hidden="1">#REF!</definedName>
    <definedName name="BLPH467" hidden="1">#REF!</definedName>
    <definedName name="BLPH468" hidden="1">#REF!</definedName>
    <definedName name="BLPH469" hidden="1">#REF!</definedName>
    <definedName name="BLPH47" hidden="1">#REF!</definedName>
    <definedName name="BLPH470" hidden="1">#REF!</definedName>
    <definedName name="BLPH471" hidden="1">#REF!</definedName>
    <definedName name="BLPH472" hidden="1">#REF!</definedName>
    <definedName name="BLPH473" hidden="1">#REF!</definedName>
    <definedName name="BLPH474" hidden="1">#REF!</definedName>
    <definedName name="BLPH475"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ook1" hidden="1">#REF!</definedName>
    <definedName name="cb_sChart10D6460A_opts" hidden="1">"1, 1, 1, False, 2, True, False, , 0, False, False, 1, 1"</definedName>
    <definedName name="cb_sChart10D65256_opts" hidden="1">"1, 1, 1, False, 2, True, False, , 0, False, False, 1, 1"</definedName>
    <definedName name="cb_sChart10D653EB_opts" hidden="1">"1, 1, 1, False, 2, True, False, , 0, False, False, 1, 1"</definedName>
    <definedName name="cb_sChart10D65893_opts" hidden="1">"1, 1, 1, False, 2, True, False, , 0, False, False, 1, 1"</definedName>
    <definedName name="cb_sChartEE4CE1B_opts" hidden="1">"1, 4, 1, False, 2, False, False, , 0, False, False, 1, 1"</definedName>
    <definedName name="cb_sChartEE4CF99_opts" hidden="1">"1, 1, 1, False, 2, False, False, , 0, False, False, 1, 1"</definedName>
    <definedName name="cb_sChartEE4DD06_opts" hidden="1">"1, 1, 1, False, 2, False, False, , 0, False, False, 1, 2"</definedName>
    <definedName name="cb_sChartEE4E93B_opts" hidden="1">"1, 1, 1, False, 2, False, False, , 0, False, False, 1, 1"</definedName>
    <definedName name="cb_sChartEE51E95_opts" hidden="1">"1, 1, 1, False, 2, False, False, , 0, False, False, 1, 1"</definedName>
    <definedName name="cb_sChartEED7645_opts" hidden="1">"1, 1, 1, False, 2, False, False, , 0, False, False, 1, 1"</definedName>
    <definedName name="cb_sChartEEDA195_opts" hidden="1">"1, 1, 1, False, 2, False, False, , 0, False, False, 1, 1"</definedName>
    <definedName name="cb_sChartEEDC338_opts" hidden="1">"1, 1, 1, False, 2, False, False, , 0, False, False, 1, 1"</definedName>
    <definedName name="cb_sChartEEDEDB8_opts" hidden="1">"1, 1, 1, False, 2, False, False, , 0, False, True, 1, 1"</definedName>
    <definedName name="cb_sChartEEDEE5A_opts" hidden="1">"1, 3, 1, False, 2, True, False, , 0, False, True, 1, 1"</definedName>
    <definedName name="cb_sChartEEDF178_opts" hidden="1">"1, 3, 1, False, 2, False, False, , 0, False, True, 1, 1"</definedName>
    <definedName name="cb_sChartF6A6B11_opts" hidden="1">"1, 1, 1, False, 2, True, False, , 0, False, False, 1, 1"</definedName>
    <definedName name="cb_sChartFD191DC_opts" hidden="1">"1, 3, 1, False, 2, True, False, , 0, False, True, 1, 1"</definedName>
    <definedName name="cb_sChartFD1A245_opts" hidden="1">"1, 3, 1, False, 2, True, False, , 0, False, True, 1, 1"</definedName>
    <definedName name="cb_sChartFD3F0E9_opts" hidden="1">"1, 3, 1, False, 2, True, False, , 0, False, False, 1, 1"</definedName>
    <definedName name="cb_sChartFD3F27E_opts" hidden="1">"1, 3, 1, False, 2, True, False, , 0, False, True, 1, 1"</definedName>
    <definedName name="cb_sChartFD58483_opts" hidden="1">"1, 1, 1, False, 2, True, False, , 0, False, False, 1, 1"</definedName>
    <definedName name="cb_sChartFD5C4CD_opts" hidden="1">"1, 1, 1, False, 2, True, False, , 0, False, False, 1, 1"</definedName>
    <definedName name="cb_sChartFD5D4CE_opts" hidden="1">"1, 1, 1, False, 2, True, False, , 0, False, False, 1, 1"</definedName>
    <definedName name="cb_sChartFD5DF34_opts" hidden="1">"1, 1, 1, False, 2, True, False, , 0, False, False, 1, 1"</definedName>
    <definedName name="cb_sChartFD5EFC0_opts" hidden="1">"1, 1, 1, False, 2, True, False, , 0, False, False, 1, 1"</definedName>
    <definedName name="cb_sChartFD5FDB9_opts" hidden="1">"1, 1, 1, False, 2, True, False, , 0, False, False, 1, 1"</definedName>
    <definedName name="cb_sChartFE54712_opts" hidden="1">"1, 3, 1, False, 2, True, False, , 0, False, True, 1, 1"</definedName>
    <definedName name="cccc" hidden="1">3</definedName>
    <definedName name="CIQWBGuid" hidden="1">"d27b9f03-bc95-4098-9b0e-99dbc5c5e282"</definedName>
    <definedName name="CMH"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CMH_1"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CMH_1_1"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CMH_2"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CMH_2_1"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CMH_3"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Code" hidden="1">#REF!</definedName>
    <definedName name="colton" hidden="1">{#N/A,#N/A,FALSE,"U_SUBS-97";#N/A,#N/A,FALSE,"S_BARIMP-97";#N/A,#N/A,FALSE,"S_SUBS20-97";#N/A,#N/A,FALSE,"S_VUAIMP-97";#N/A,#N/A,FALSE,"S_WTKDEV-97"}</definedName>
    <definedName name="colton_1" hidden="1">{#N/A,#N/A,FALSE,"U_SUBS-97";#N/A,#N/A,FALSE,"S_BARIMP-97";#N/A,#N/A,FALSE,"S_SUBS20-97";#N/A,#N/A,FALSE,"S_VUAIMP-97";#N/A,#N/A,FALSE,"S_WTKDEV-97"}</definedName>
    <definedName name="colton_1_1" hidden="1">{#N/A,#N/A,FALSE,"U_SUBS-97";#N/A,#N/A,FALSE,"S_BARIMP-97";#N/A,#N/A,FALSE,"S_SUBS20-97";#N/A,#N/A,FALSE,"S_VUAIMP-97";#N/A,#N/A,FALSE,"S_WTKDEV-97"}</definedName>
    <definedName name="colton_2" hidden="1">{#N/A,#N/A,FALSE,"U_SUBS-97";#N/A,#N/A,FALSE,"S_BARIMP-97";#N/A,#N/A,FALSE,"S_SUBS20-97";#N/A,#N/A,FALSE,"S_VUAIMP-97";#N/A,#N/A,FALSE,"S_WTKDEV-97"}</definedName>
    <definedName name="colton_2_1" hidden="1">{#N/A,#N/A,FALSE,"U_SUBS-97";#N/A,#N/A,FALSE,"S_BARIMP-97";#N/A,#N/A,FALSE,"S_SUBS20-97";#N/A,#N/A,FALSE,"S_VUAIMP-97";#N/A,#N/A,FALSE,"S_WTKDEV-97"}</definedName>
    <definedName name="colton_3" hidden="1">{#N/A,#N/A,FALSE,"U_SUBS-97";#N/A,#N/A,FALSE,"S_BARIMP-97";#N/A,#N/A,FALSE,"S_SUBS20-97";#N/A,#N/A,FALSE,"S_VUAIMP-97";#N/A,#N/A,FALSE,"S_WTKDEV-97"}</definedName>
    <definedName name="CompanyName2" hidden="1">#REF!</definedName>
    <definedName name="CompRange1Main" hidden="1">#REF!</definedName>
    <definedName name="CompRange2Main" hidden="1">#REF!</definedName>
    <definedName name="conf_balamended" hidden="1">{#N/A,#N/A,FALSE,"PMTABB";#N/A,#N/A,FALSE,"PMTABB"}</definedName>
    <definedName name="conf_balamended_1" hidden="1">{#N/A,#N/A,FALSE,"PMTABB";#N/A,#N/A,FALSE,"PMTABB"}</definedName>
    <definedName name="conf_balamended_1_1" hidden="1">{#N/A,#N/A,FALSE,"PMTABB";#N/A,#N/A,FALSE,"PMTABB"}</definedName>
    <definedName name="conf_balamended_2" hidden="1">{#N/A,#N/A,FALSE,"PMTABB";#N/A,#N/A,FALSE,"PMTABB"}</definedName>
    <definedName name="conf_balamended_2_1" hidden="1">{#N/A,#N/A,FALSE,"PMTABB";#N/A,#N/A,FALSE,"PMTABB"}</definedName>
    <definedName name="conf_balamended_3" hidden="1">{#N/A,#N/A,FALSE,"PMTABB";#N/A,#N/A,FALSE,"PMTABB"}</definedName>
    <definedName name="cxz"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cxz_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cxz_1_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cxz_2"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cxz_2_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cxz_3"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data1" hidden="1">#REF!</definedName>
    <definedName name="data2" hidden="1">#REF!</definedName>
    <definedName name="data3" hidden="1">#REF!</definedName>
    <definedName name="Database_2" hidden="1">#REF!</definedName>
    <definedName name="Datenbank1" hidden="1">#REF!</definedName>
    <definedName name="DateRangeCompMain" hidden="1">#REF!</definedName>
    <definedName name="DBBT" hidden="1">{#N/A,#N/A,FALSE,"Income Branch ONLY"}</definedName>
    <definedName name="DBBT_1" hidden="1">{#N/A,#N/A,FALSE,"Income Branch ONLY"}</definedName>
    <definedName name="DBBT_1_1" hidden="1">{#N/A,#N/A,FALSE,"Income Branch ONLY"}</definedName>
    <definedName name="DBBT_2" hidden="1">{#N/A,#N/A,FALSE,"Income Branch ONLY"}</definedName>
    <definedName name="DBBT_2_1" hidden="1">{#N/A,#N/A,FALSE,"Income Branch ONLY"}</definedName>
    <definedName name="DBBT_3" hidden="1">{#N/A,#N/A,FALSE,"Income Branch ONLY"}</definedName>
    <definedName name="ddd" hidden="1">#REF!</definedName>
    <definedName name="de" hidden="1">#REF!</definedName>
    <definedName name="DEF" hidden="1">#REF!</definedName>
    <definedName name="Dep"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Dep_1"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Dep_1_1"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Dep_2"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Dep_2_1"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Dep_3"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Depereciation" hidden="1">{"'Furniture&amp; O.E'!$A$4:$D$27"}</definedName>
    <definedName name="Depereciation_1" hidden="1">{"'Furniture&amp; O.E'!$A$4:$D$27"}</definedName>
    <definedName name="Depereciation_1_1" hidden="1">{"'Furniture&amp; O.E'!$A$4:$D$27"}</definedName>
    <definedName name="Depereciation_2" hidden="1">{"'Furniture&amp; O.E'!$A$4:$D$27"}</definedName>
    <definedName name="Depereciation_2_1" hidden="1">{"'Furniture&amp; O.E'!$A$4:$D$27"}</definedName>
    <definedName name="Depereciation_3" hidden="1">{"'Furniture&amp; O.E'!$A$4:$D$27"}</definedName>
    <definedName name="dfgdfsfgfsdg" hidden="1">#REF!</definedName>
    <definedName name="DFGHJK" hidden="1">8</definedName>
    <definedName name="Discount" hidden="1">#REF!</definedName>
    <definedName name="display_area_2" hidden="1">#REF!</definedName>
    <definedName name="eeeeeeee" hidden="1">{#N/A,#N/A,TRUE,"Sheet1"}</definedName>
    <definedName name="eeeeeeee_1" hidden="1">{#N/A,#N/A,TRUE,"Sheet1"}</definedName>
    <definedName name="eeeeeeee_1_1" hidden="1">{#N/A,#N/A,TRUE,"Sheet1"}</definedName>
    <definedName name="eeeeeeee_2" hidden="1">{#N/A,#N/A,TRUE,"Sheet1"}</definedName>
    <definedName name="eeeeeeee_2_1" hidden="1">{#N/A,#N/A,TRUE,"Sheet1"}</definedName>
    <definedName name="eeeeeeee_3" hidden="1">{#N/A,#N/A,TRUE,"Sheet1"}</definedName>
    <definedName name="EPMWorkbookOptions_1" hidden="1">"SAEAAB|LCAAAAAAABADtvQdgHEmWJSYvbcp7f0r1StfgdKEIgGATJNiQQBDswYjN5pLsHWlHIymrKoHKZVZlXWYWQMztnbz33nvvvffee||997o7nU4n99//P1xmZAFs9s5K2smeIYCqyB8/fnwfPyIe/x7vFmV6mddNUS0/|2h3vPNRmi|n1axYXnz20bo939799KPf4|g3Th5/t6rfTqrq7Zerlpo2Kb23bB69a4rPPpq37erR3btXV1fjq3v"</definedName>
    <definedName name="EPMWorkbookOptions_2" hidden="1">"jqr64u7ezs3v39/7i|evpPF9k28WyabPlNP/IvjW7|a2PqNc0ffwqP6/zZv7l8stVvjw6z8omf3w3/JDbnZR5Vj/N2uzL5evsMjctux9zWzOWl3XV5tM2n5nW/S/C9lez9C6IYRsqNY7|H0p|MExIAQAA"</definedName>
    <definedName name="EV__EVCOM_OPTIONS__" hidden="1">8</definedName>
    <definedName name="EV__EXPOPTIONS__" hidden="1">0</definedName>
    <definedName name="EV__LASTREFTIME__" hidden="1">"(GMT+05:30)5/14/2016 12:27:02 PM"</definedName>
    <definedName name="EV__MAXEXPCOLS__" hidden="1">100</definedName>
    <definedName name="EV__MAXEXPROWS__" hidden="1">1000</definedName>
    <definedName name="EV__MEMORYCVW__" hidden="1">0</definedName>
    <definedName name="EV__WBEVMODE__" hidden="1">0</definedName>
    <definedName name="EV__WBREFOPTIONS__" hidden="1">134217732</definedName>
    <definedName name="EV__WBVERSION__" hidden="1">0</definedName>
    <definedName name="exc" hidden="1">{"'Sheet1'!$A$4386:$N$4591"}</definedName>
    <definedName name="exc_1" hidden="1">{"'Sheet1'!$A$4386:$N$4591"}</definedName>
    <definedName name="exc_1_1" hidden="1">{"'Sheet1'!$A$4386:$N$4591"}</definedName>
    <definedName name="exc_2" hidden="1">{"'Sheet1'!$A$4386:$N$4591"}</definedName>
    <definedName name="exc_2_1" hidden="1">{"'Sheet1'!$A$4386:$N$4591"}</definedName>
    <definedName name="exc_3" hidden="1">{"'Sheet1'!$A$4386:$N$4591"}</definedName>
    <definedName name="EXHT" hidden="1">15</definedName>
    <definedName name="FAS" hidden="1">#REF!</definedName>
    <definedName name="fasdf" hidden="1">#REF!</definedName>
    <definedName name="fasfjasfla" hidden="1">#REF!</definedName>
    <definedName name="FCode" hidden="1">#REF!</definedName>
    <definedName name="February" hidden="1">{#N/A,#N/A,FALSE,"Income Branch ONLY"}</definedName>
    <definedName name="February_1" hidden="1">{#N/A,#N/A,FALSE,"Income Branch ONLY"}</definedName>
    <definedName name="February_1_1" hidden="1">{#N/A,#N/A,FALSE,"Income Branch ONLY"}</definedName>
    <definedName name="February_2" hidden="1">{#N/A,#N/A,FALSE,"Income Branch ONLY"}</definedName>
    <definedName name="February_2_1" hidden="1">{#N/A,#N/A,FALSE,"Income Branch ONLY"}</definedName>
    <definedName name="February_3" hidden="1">{#N/A,#N/A,FALSE,"Income Branch ONLY"}</definedName>
    <definedName name="ffffff" hidden="1">{#N/A,#N/A,FALSE,"Provisions"}</definedName>
    <definedName name="ffffff_1" hidden="1">{#N/A,#N/A,FALSE,"Provisions"}</definedName>
    <definedName name="ffffff_1_1" hidden="1">{#N/A,#N/A,FALSE,"Provisions"}</definedName>
    <definedName name="ffffff_2" hidden="1">{#N/A,#N/A,FALSE,"Provisions"}</definedName>
    <definedName name="ffffff_2_1" hidden="1">{#N/A,#N/A,FALSE,"Provisions"}</definedName>
    <definedName name="ffffff_3" hidden="1">{#N/A,#N/A,FALSE,"Provisions"}</definedName>
    <definedName name="GB" hidden="1">{#N/A,#N/A,FALSE,"Income Branch ONLY"}</definedName>
    <definedName name="GB_1" hidden="1">{#N/A,#N/A,FALSE,"Income Branch ONLY"}</definedName>
    <definedName name="GB_1_1" hidden="1">{#N/A,#N/A,FALSE,"Income Branch ONLY"}</definedName>
    <definedName name="GB_2" hidden="1">{#N/A,#N/A,FALSE,"Income Branch ONLY"}</definedName>
    <definedName name="GB_2_1" hidden="1">{#N/A,#N/A,FALSE,"Income Branch ONLY"}</definedName>
    <definedName name="GB_3" hidden="1">{#N/A,#N/A,FALSE,"Income Branch ONLY"}</definedName>
    <definedName name="ggg" hidden="1">{#N/A,#N/A,TRUE,"Sheet1"}</definedName>
    <definedName name="gggggggggggg" hidden="1">#REF!</definedName>
    <definedName name="gglgs" hidden="1">#REF!</definedName>
    <definedName name="gk0901int" hidden="1">{#N/A,#N/A,FALSE,"PMTABB";#N/A,#N/A,FALSE,"PMTABB"}</definedName>
    <definedName name="gk0901int_1" hidden="1">{#N/A,#N/A,FALSE,"PMTABB";#N/A,#N/A,FALSE,"PMTABB"}</definedName>
    <definedName name="gk0901int_1_1" hidden="1">{#N/A,#N/A,FALSE,"PMTABB";#N/A,#N/A,FALSE,"PMTABB"}</definedName>
    <definedName name="gk0901int_2" hidden="1">{#N/A,#N/A,FALSE,"PMTABB";#N/A,#N/A,FALSE,"PMTABB"}</definedName>
    <definedName name="gk0901int_2_1" hidden="1">{#N/A,#N/A,FALSE,"PMTABB";#N/A,#N/A,FALSE,"PMTABB"}</definedName>
    <definedName name="gk0901int_3" hidden="1">{#N/A,#N/A,FALSE,"PMTABB";#N/A,#N/A,FALSE,"PMTABB"}</definedName>
    <definedName name="h" hidden="1">{#N/A,#N/A,TRUE,"Sheet1"}</definedName>
    <definedName name="h_1" hidden="1">{#N/A,#N/A,TRUE,"Sheet1"}</definedName>
    <definedName name="h_1_1" hidden="1">{#N/A,#N/A,TRUE,"Sheet1"}</definedName>
    <definedName name="h_2" hidden="1">{#N/A,#N/A,TRUE,"Sheet1"}</definedName>
    <definedName name="h_2_1" hidden="1">{#N/A,#N/A,TRUE,"Sheet1"}</definedName>
    <definedName name="h_3" hidden="1">{#N/A,#N/A,TRUE,"Sheet1"}</definedName>
    <definedName name="hh" hidden="1">{"'Detail Summary'!$A$1:$F$83"}</definedName>
    <definedName name="hh_1" hidden="1">{"'Detail Summary'!$A$1:$F$83"}</definedName>
    <definedName name="hh_1_1" hidden="1">{"'Detail Summary'!$A$1:$F$83"}</definedName>
    <definedName name="hh_2" hidden="1">{"'Detail Summary'!$A$1:$F$83"}</definedName>
    <definedName name="hh_2_1" hidden="1">{"'Detail Summary'!$A$1:$F$83"}</definedName>
    <definedName name="hh_3" hidden="1">{"'Detail Summary'!$A$1:$F$83"}</definedName>
    <definedName name="hhh"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hhh_1"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hhh_1_1"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hhh_2"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hhh_2_1"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hhh_3"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HiddenRows" hidden="1">#REF!</definedName>
    <definedName name="hjfsadjklsd" hidden="1">#REF!</definedName>
    <definedName name="hss" hidden="1">#REF!</definedName>
    <definedName name="HTML_CodePage" hidden="1">1252</definedName>
    <definedName name="HTML_Control" hidden="1">{"'Sheet1'!$A$4386:$N$4591"}</definedName>
    <definedName name="HTML_Control_1" hidden="1">{"'Sheet1'!$A$4386:$N$4591"}</definedName>
    <definedName name="HTML_Control_1_1" hidden="1">{"'Sheet1'!$A$4386:$N$4591"}</definedName>
    <definedName name="HTML_Control_2" hidden="1">{"'Sheet1'!$A$4386:$N$4591"}</definedName>
    <definedName name="HTML_Control_2_1" hidden="1">{"'Sheet1'!$A$4386:$N$4591"}</definedName>
    <definedName name="HTML_Control_3" hidden="1">{"'Sheet1'!$A$4386:$N$4591"}</definedName>
    <definedName name="HTML_Description" hidden="1">""</definedName>
    <definedName name="HTML_Email" hidden="1">""</definedName>
    <definedName name="HTML_Header" hidden="1">"Int.-Cem.unit -SUMMARY"</definedName>
    <definedName name="HTML_LastUpdate" hidden="1">"6/5/98"</definedName>
    <definedName name="HTML_LineAfter" hidden="1">FALSE</definedName>
    <definedName name="HTML_LineBefore" hidden="1">FALSE</definedName>
    <definedName name="HTML_Name" hidden="1">"Paul"</definedName>
    <definedName name="HTML_OBDlg2" hidden="1">TRUE</definedName>
    <definedName name="HTML_OBDlg4" hidden="1">TRUE</definedName>
    <definedName name="HTML_OS" hidden="1">0</definedName>
    <definedName name="HTML_PathFile" hidden="1">"C:\Finance\Paul\MyHTML.htm"</definedName>
    <definedName name="HTML_Title" hidden="1">"Int &amp; Dep"</definedName>
    <definedName name="imprim1"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imprim1_1"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imprim1_1_1"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imprim1_2"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imprim1_2_1"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imprim1_3"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IQ_ADDIN" hidden="1">"AUTO"</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43585.4594791667</definedName>
    <definedName name="IQ_QTD" hidden="1">750000</definedName>
    <definedName name="IQ_TODAY" hidden="1">0</definedName>
    <definedName name="IQ_YTDMONTH" hidden="1">130000</definedName>
    <definedName name="k" hidden="1">{"assumptions",#N/A,FALSE,"HC-TOTAL";"misc. - standards",#N/A,FALSE,"HC-TOTAL";"misc - total",#N/A,FALSE,"HC-TOTAL";"R&amp;M - STANDARDS",#N/A,FALSE,"HC-TOTAL";"R&amp;M - TOTAL",#N/A,FALSE,"I.T. COSTS";"IT COSTS - STD.",#N/A,FALSE,"HC-TOTAL";"IT COSTS - TOTAL",#N/A,FALSE,"HC-TOTAL";"SPACE COSTS - STD.",#N/A,FALSE,"HC-TOTAL";"SPACE COSTS - TOTAL",#N/A,FALSE,"HC-TOTAL";"RENT",#N/A,FALSE,"HC-TOTAL";"COST SHEET",#N/A,FALSE,"HC-TOTAL";"COMM. LINKS",#N/A,FALSE,"HC-TOTAL";"ADVERTISEMENT",#N/A,FALSE,"HC-TOTAL";"business support head count",#N/A,FALSE,"HC-TOTAL";"capacity",#N/A,FALSE,"HC-TOTAL";"capacity",#N/A,FALSE,"HC-TOTAL"}</definedName>
    <definedName name="k_1" hidden="1">{"assumptions",#N/A,FALSE,"HC-TOTAL";"misc. - standards",#N/A,FALSE,"HC-TOTAL";"misc - total",#N/A,FALSE,"HC-TOTAL";"R&amp;M - STANDARDS",#N/A,FALSE,"HC-TOTAL";"R&amp;M - TOTAL",#N/A,FALSE,"I.T. COSTS";"IT COSTS - STD.",#N/A,FALSE,"HC-TOTAL";"IT COSTS - TOTAL",#N/A,FALSE,"HC-TOTAL";"SPACE COSTS - STD.",#N/A,FALSE,"HC-TOTAL";"SPACE COSTS - TOTAL",#N/A,FALSE,"HC-TOTAL";"RENT",#N/A,FALSE,"HC-TOTAL";"COST SHEET",#N/A,FALSE,"HC-TOTAL";"COMM. LINKS",#N/A,FALSE,"HC-TOTAL";"ADVERTISEMENT",#N/A,FALSE,"HC-TOTAL";"business support head count",#N/A,FALSE,"HC-TOTAL";"capacity",#N/A,FALSE,"HC-TOTAL";"capacity",#N/A,FALSE,"HC-TOTAL"}</definedName>
    <definedName name="k_1_1" hidden="1">{"assumptions",#N/A,FALSE,"HC-TOTAL";"misc. - standards",#N/A,FALSE,"HC-TOTAL";"misc - total",#N/A,FALSE,"HC-TOTAL";"R&amp;M - STANDARDS",#N/A,FALSE,"HC-TOTAL";"R&amp;M - TOTAL",#N/A,FALSE,"I.T. COSTS";"IT COSTS - STD.",#N/A,FALSE,"HC-TOTAL";"IT COSTS - TOTAL",#N/A,FALSE,"HC-TOTAL";"SPACE COSTS - STD.",#N/A,FALSE,"HC-TOTAL";"SPACE COSTS - TOTAL",#N/A,FALSE,"HC-TOTAL";"RENT",#N/A,FALSE,"HC-TOTAL";"COST SHEET",#N/A,FALSE,"HC-TOTAL";"COMM. LINKS",#N/A,FALSE,"HC-TOTAL";"ADVERTISEMENT",#N/A,FALSE,"HC-TOTAL";"business support head count",#N/A,FALSE,"HC-TOTAL";"capacity",#N/A,FALSE,"HC-TOTAL";"capacity",#N/A,FALSE,"HC-TOTAL"}</definedName>
    <definedName name="k_2" hidden="1">{"assumptions",#N/A,FALSE,"HC-TOTAL";"misc. - standards",#N/A,FALSE,"HC-TOTAL";"misc - total",#N/A,FALSE,"HC-TOTAL";"R&amp;M - STANDARDS",#N/A,FALSE,"HC-TOTAL";"R&amp;M - TOTAL",#N/A,FALSE,"I.T. COSTS";"IT COSTS - STD.",#N/A,FALSE,"HC-TOTAL";"IT COSTS - TOTAL",#N/A,FALSE,"HC-TOTAL";"SPACE COSTS - STD.",#N/A,FALSE,"HC-TOTAL";"SPACE COSTS - TOTAL",#N/A,FALSE,"HC-TOTAL";"RENT",#N/A,FALSE,"HC-TOTAL";"COST SHEET",#N/A,FALSE,"HC-TOTAL";"COMM. LINKS",#N/A,FALSE,"HC-TOTAL";"ADVERTISEMENT",#N/A,FALSE,"HC-TOTAL";"business support head count",#N/A,FALSE,"HC-TOTAL";"capacity",#N/A,FALSE,"HC-TOTAL";"capacity",#N/A,FALSE,"HC-TOTAL"}</definedName>
    <definedName name="k_2_1" hidden="1">{"assumptions",#N/A,FALSE,"HC-TOTAL";"misc. - standards",#N/A,FALSE,"HC-TOTAL";"misc - total",#N/A,FALSE,"HC-TOTAL";"R&amp;M - STANDARDS",#N/A,FALSE,"HC-TOTAL";"R&amp;M - TOTAL",#N/A,FALSE,"I.T. COSTS";"IT COSTS - STD.",#N/A,FALSE,"HC-TOTAL";"IT COSTS - TOTAL",#N/A,FALSE,"HC-TOTAL";"SPACE COSTS - STD.",#N/A,FALSE,"HC-TOTAL";"SPACE COSTS - TOTAL",#N/A,FALSE,"HC-TOTAL";"RENT",#N/A,FALSE,"HC-TOTAL";"COST SHEET",#N/A,FALSE,"HC-TOTAL";"COMM. LINKS",#N/A,FALSE,"HC-TOTAL";"ADVERTISEMENT",#N/A,FALSE,"HC-TOTAL";"business support head count",#N/A,FALSE,"HC-TOTAL";"capacity",#N/A,FALSE,"HC-TOTAL";"capacity",#N/A,FALSE,"HC-TOTAL"}</definedName>
    <definedName name="k_3" hidden="1">{"assumptions",#N/A,FALSE,"HC-TOTAL";"misc. - standards",#N/A,FALSE,"HC-TOTAL";"misc - total",#N/A,FALSE,"HC-TOTAL";"R&amp;M - STANDARDS",#N/A,FALSE,"HC-TOTAL";"R&amp;M - TOTAL",#N/A,FALSE,"I.T. COSTS";"IT COSTS - STD.",#N/A,FALSE,"HC-TOTAL";"IT COSTS - TOTAL",#N/A,FALSE,"HC-TOTAL";"SPACE COSTS - STD.",#N/A,FALSE,"HC-TOTAL";"SPACE COSTS - TOTAL",#N/A,FALSE,"HC-TOTAL";"RENT",#N/A,FALSE,"HC-TOTAL";"COST SHEET",#N/A,FALSE,"HC-TOTAL";"COMM. LINKS",#N/A,FALSE,"HC-TOTAL";"ADVERTISEMENT",#N/A,FALSE,"HC-TOTAL";"business support head count",#N/A,FALSE,"HC-TOTAL";"capacity",#N/A,FALSE,"HC-TOTAL";"capacity",#N/A,FALSE,"HC-TOTAL"}</definedName>
    <definedName name="kay" hidden="1">#REF!</definedName>
    <definedName name="KUULSD" hidden="1">{#N/A,#N/A,FALSE,"COMP"}</definedName>
    <definedName name="KUULSD_1" hidden="1">{#N/A,#N/A,FALSE,"COMP"}</definedName>
    <definedName name="KUULSD_1_1" hidden="1">{#N/A,#N/A,FALSE,"COMP"}</definedName>
    <definedName name="KUULSD_2" hidden="1">{#N/A,#N/A,FALSE,"COMP"}</definedName>
    <definedName name="KUULSD_2_1" hidden="1">{#N/A,#N/A,FALSE,"COMP"}</definedName>
    <definedName name="KUULSD_3" hidden="1">{#N/A,#N/A,FALSE,"COMP"}</definedName>
    <definedName name="kyd.ChngCell.01." hidden="1">#REF!</definedName>
    <definedName name="kyd.ChngDateCell." hidden="1">#REF!</definedName>
    <definedName name="kyd.CounterLimitCell.01." hidden="1">"x"</definedName>
    <definedName name="kyd.Dim.01." hidden="1">"TM1SERV:depts"</definedName>
    <definedName name="kyd.ElementList.01." hidden="1">#REF!</definedName>
    <definedName name="kyd.ElementType.01." hidden="1">3</definedName>
    <definedName name="kyd.FileNameCell." hidden="1">#REF!</definedName>
    <definedName name="kyd.FileSaveDir." hidden="1">"S:\finance\ADMIN\STEPHEN\"</definedName>
    <definedName name="kyd.ItemType.01." hidden="1">2</definedName>
    <definedName name="kyd.KillLinks." hidden="1">1</definedName>
    <definedName name="kyd.MacroAtEnd." hidden="1">""</definedName>
    <definedName name="kyd.MacroEachCycle." hidden="1">""</definedName>
    <definedName name="kyd.MacroEndOfEachCycle." hidden="1">""</definedName>
    <definedName name="kyd.MemoSortHide." hidden="1">FALSE</definedName>
    <definedName name="kyd.NumLevels.01." hidden="1">999</definedName>
    <definedName name="kyd.PanicStop." hidden="1">FALSE</definedName>
    <definedName name="kyd.ParentName.01." hidden="1">"Offshore Group"</definedName>
    <definedName name="kyd.Password." hidden="1">""</definedName>
    <definedName name="kyd.PreScreenData." hidden="1">FALSE</definedName>
    <definedName name="kyd.PrintMemo." hidden="1">FALSE</definedName>
    <definedName name="kyd.PrintParent.01." hidden="1">TRUE</definedName>
    <definedName name="kyd.PrintStdWhen." hidden="1">3</definedName>
    <definedName name="kyd.Protect1." hidden="1">"input"</definedName>
    <definedName name="kyd.ProtWbkStruct." hidden="1">1</definedName>
    <definedName name="kyd.ProtWbkWin." hidden="1">-4146</definedName>
    <definedName name="kyd.ReplaceFile." hidden="1">1</definedName>
    <definedName name="kyd.SaveAsFile." hidden="1">TRUE</definedName>
    <definedName name="kyd.SaveCopy." hidden="1">2</definedName>
    <definedName name="kyd.SaveCopyAlertCell." hidden="1">#REF!</definedName>
    <definedName name="kyd.SaveMemo." hidden="1">FALSE</definedName>
    <definedName name="kyd.SelectString.01." hidden="1">"*"</definedName>
    <definedName name="kyd.StdSortHide." hidden="1">FALSE</definedName>
    <definedName name="kyd.StopRow." hidden="1">65536</definedName>
    <definedName name="kyd.WriteMemWhenOptn." hidden="1">3</definedName>
    <definedName name="LLLA" hidden="1">{#N/A,#N/A,FALSE,"U_SUBS-97";#N/A,#N/A,FALSE,"S_BARIMP-97";#N/A,#N/A,FALSE,"S_SUBS20-97";#N/A,#N/A,FALSE,"S_VUAIMP-97";#N/A,#N/A,FALSE,"S_WTKDEV-97"}</definedName>
    <definedName name="LLLA_1" hidden="1">{#N/A,#N/A,FALSE,"U_SUBS-97";#N/A,#N/A,FALSE,"S_BARIMP-97";#N/A,#N/A,FALSE,"S_SUBS20-97";#N/A,#N/A,FALSE,"S_VUAIMP-97";#N/A,#N/A,FALSE,"S_WTKDEV-97"}</definedName>
    <definedName name="LLLA_1_1" hidden="1">{#N/A,#N/A,FALSE,"U_SUBS-97";#N/A,#N/A,FALSE,"S_BARIMP-97";#N/A,#N/A,FALSE,"S_SUBS20-97";#N/A,#N/A,FALSE,"S_VUAIMP-97";#N/A,#N/A,FALSE,"S_WTKDEV-97"}</definedName>
    <definedName name="LLLA_2" hidden="1">{#N/A,#N/A,FALSE,"U_SUBS-97";#N/A,#N/A,FALSE,"S_BARIMP-97";#N/A,#N/A,FALSE,"S_SUBS20-97";#N/A,#N/A,FALSE,"S_VUAIMP-97";#N/A,#N/A,FALSE,"S_WTKDEV-97"}</definedName>
    <definedName name="LLLA_2_1" hidden="1">{#N/A,#N/A,FALSE,"U_SUBS-97";#N/A,#N/A,FALSE,"S_BARIMP-97";#N/A,#N/A,FALSE,"S_SUBS20-97";#N/A,#N/A,FALSE,"S_VUAIMP-97";#N/A,#N/A,FALSE,"S_WTKDEV-97"}</definedName>
    <definedName name="LLLA_3" hidden="1">{#N/A,#N/A,FALSE,"U_SUBS-97";#N/A,#N/A,FALSE,"S_BARIMP-97";#N/A,#N/A,FALSE,"S_SUBS20-97";#N/A,#N/A,FALSE,"S_VUAIMP-97";#N/A,#N/A,FALSE,"S_WTKDEV-97"}</definedName>
    <definedName name="mm" hidden="1">{#N/A,#N/A,TRUE,"Sheet1"}</definedName>
    <definedName name="mm_1" hidden="1">{#N/A,#N/A,TRUE,"Sheet1"}</definedName>
    <definedName name="mm_1_1" hidden="1">{#N/A,#N/A,TRUE,"Sheet1"}</definedName>
    <definedName name="mm_2" hidden="1">{#N/A,#N/A,TRUE,"Sheet1"}</definedName>
    <definedName name="mm_2_1" hidden="1">{#N/A,#N/A,TRUE,"Sheet1"}</definedName>
    <definedName name="mm_3" hidden="1">{#N/A,#N/A,TRUE,"Sheet1"}</definedName>
    <definedName name="n" hidden="1">#REF!</definedName>
    <definedName name="naresh" hidden="1">#REF!</definedName>
    <definedName name="NEWColton" hidden="1">{#N/A,#N/A,FALSE,"U_SUBS-97";#N/A,#N/A,FALSE,"S_BARIMP-97";#N/A,#N/A,FALSE,"S_SUBS20-97";#N/A,#N/A,FALSE,"S_VUAIMP-97";#N/A,#N/A,FALSE,"S_WTKDEV-97"}</definedName>
    <definedName name="NEWColton_1" hidden="1">{#N/A,#N/A,FALSE,"U_SUBS-97";#N/A,#N/A,FALSE,"S_BARIMP-97";#N/A,#N/A,FALSE,"S_SUBS20-97";#N/A,#N/A,FALSE,"S_VUAIMP-97";#N/A,#N/A,FALSE,"S_WTKDEV-97"}</definedName>
    <definedName name="NEWColton_1_1" hidden="1">{#N/A,#N/A,FALSE,"U_SUBS-97";#N/A,#N/A,FALSE,"S_BARIMP-97";#N/A,#N/A,FALSE,"S_SUBS20-97";#N/A,#N/A,FALSE,"S_VUAIMP-97";#N/A,#N/A,FALSE,"S_WTKDEV-97"}</definedName>
    <definedName name="NEWColton_2" hidden="1">{#N/A,#N/A,FALSE,"U_SUBS-97";#N/A,#N/A,FALSE,"S_BARIMP-97";#N/A,#N/A,FALSE,"S_SUBS20-97";#N/A,#N/A,FALSE,"S_VUAIMP-97";#N/A,#N/A,FALSE,"S_WTKDEV-97"}</definedName>
    <definedName name="NEWColton_2_1" hidden="1">{#N/A,#N/A,FALSE,"U_SUBS-97";#N/A,#N/A,FALSE,"S_BARIMP-97";#N/A,#N/A,FALSE,"S_SUBS20-97";#N/A,#N/A,FALSE,"S_VUAIMP-97";#N/A,#N/A,FALSE,"S_WTKDEV-97"}</definedName>
    <definedName name="NEWColton_3" hidden="1">{#N/A,#N/A,FALSE,"U_SUBS-97";#N/A,#N/A,FALSE,"S_BARIMP-97";#N/A,#N/A,FALSE,"S_SUBS20-97";#N/A,#N/A,FALSE,"S_VUAIMP-97";#N/A,#N/A,FALSE,"S_WTKDEV-97"}</definedName>
    <definedName name="nk" hidden="1">#REF!</definedName>
    <definedName name="nszgd" hidden="1">{#N/A,#N/A,FALSE,"Assets"}</definedName>
    <definedName name="nszgd_1" hidden="1">{#N/A,#N/A,FALSE,"Assets"}</definedName>
    <definedName name="nszgd_1_1" hidden="1">{#N/A,#N/A,FALSE,"Assets"}</definedName>
    <definedName name="nszgd_2" hidden="1">{#N/A,#N/A,FALSE,"Assets"}</definedName>
    <definedName name="nszgd_2_1" hidden="1">{#N/A,#N/A,FALSE,"Assets"}</definedName>
    <definedName name="nszgd_3" hidden="1">{#N/A,#N/A,FALSE,"Assets"}</definedName>
    <definedName name="Number2" hidden="1">{#N/A,#N/A,FALSE,"Highlights";#N/A,#N/A,FALSE,"Income";#N/A,#N/A,FALSE,"Revenue";#N/A,#N/A,FALSE,"Expenses";#N/A,#N/A,FALSE,"Provisions";#N/A,#N/A,FALSE,"Income % of Revenue";#N/A,#N/A,FALSE,"Comp % of Revenue";#N/A,#N/A,FALSE,"DBNA ROE";#N/A,#N/A,FALSE,"ROE by Product"}</definedName>
    <definedName name="Number2_1" hidden="1">{#N/A,#N/A,FALSE,"Highlights";#N/A,#N/A,FALSE,"Income";#N/A,#N/A,FALSE,"Revenue";#N/A,#N/A,FALSE,"Expenses";#N/A,#N/A,FALSE,"Provisions";#N/A,#N/A,FALSE,"Income % of Revenue";#N/A,#N/A,FALSE,"Comp % of Revenue";#N/A,#N/A,FALSE,"DBNA ROE";#N/A,#N/A,FALSE,"ROE by Product"}</definedName>
    <definedName name="Number2_1_1" hidden="1">{#N/A,#N/A,FALSE,"Highlights";#N/A,#N/A,FALSE,"Income";#N/A,#N/A,FALSE,"Revenue";#N/A,#N/A,FALSE,"Expenses";#N/A,#N/A,FALSE,"Provisions";#N/A,#N/A,FALSE,"Income % of Revenue";#N/A,#N/A,FALSE,"Comp % of Revenue";#N/A,#N/A,FALSE,"DBNA ROE";#N/A,#N/A,FALSE,"ROE by Product"}</definedName>
    <definedName name="Number2_2" hidden="1">{#N/A,#N/A,FALSE,"Highlights";#N/A,#N/A,FALSE,"Income";#N/A,#N/A,FALSE,"Revenue";#N/A,#N/A,FALSE,"Expenses";#N/A,#N/A,FALSE,"Provisions";#N/A,#N/A,FALSE,"Income % of Revenue";#N/A,#N/A,FALSE,"Comp % of Revenue";#N/A,#N/A,FALSE,"DBNA ROE";#N/A,#N/A,FALSE,"ROE by Product"}</definedName>
    <definedName name="Number2_2_1" hidden="1">{#N/A,#N/A,FALSE,"Highlights";#N/A,#N/A,FALSE,"Income";#N/A,#N/A,FALSE,"Revenue";#N/A,#N/A,FALSE,"Expenses";#N/A,#N/A,FALSE,"Provisions";#N/A,#N/A,FALSE,"Income % of Revenue";#N/A,#N/A,FALSE,"Comp % of Revenue";#N/A,#N/A,FALSE,"DBNA ROE";#N/A,#N/A,FALSE,"ROE by Product"}</definedName>
    <definedName name="Number2_3" hidden="1">{#N/A,#N/A,FALSE,"Highlights";#N/A,#N/A,FALSE,"Income";#N/A,#N/A,FALSE,"Revenue";#N/A,#N/A,FALSE,"Expenses";#N/A,#N/A,FALSE,"Provisions";#N/A,#N/A,FALSE,"Income % of Revenue";#N/A,#N/A,FALSE,"Comp % of Revenue";#N/A,#N/A,FALSE,"DBNA ROE";#N/A,#N/A,FALSE,"ROE by Product"}</definedName>
    <definedName name="one" hidden="1">{#N/A,#N/A,FALSE,"One Pager";#N/A,#N/A,FALSE,"Technical"}</definedName>
    <definedName name="one_1" hidden="1">{#N/A,#N/A,FALSE,"One Pager";#N/A,#N/A,FALSE,"Technical"}</definedName>
    <definedName name="one_1_1" hidden="1">{#N/A,#N/A,FALSE,"One Pager";#N/A,#N/A,FALSE,"Technical"}</definedName>
    <definedName name="one_2" hidden="1">{#N/A,#N/A,FALSE,"One Pager";#N/A,#N/A,FALSE,"Technical"}</definedName>
    <definedName name="one_2_1" hidden="1">{#N/A,#N/A,FALSE,"One Pager";#N/A,#N/A,FALSE,"Technical"}</definedName>
    <definedName name="one_3" hidden="1">{#N/A,#N/A,FALSE,"One Pager";#N/A,#N/A,FALSE,"Technical"}</definedName>
    <definedName name="OrderTable" hidden="1">#REF!</definedName>
    <definedName name="PopCache_FA_MASS_ADDITIONS_ASSET_TYPE" hidden="1">#REF!</definedName>
    <definedName name="PopCache_FA_MASS_ADDITIONS_DEPRECIATE_FLAG" hidden="1">#REF!</definedName>
    <definedName name="pp" hidden="1">{#N/A,#N/A,FALSE,"COMICRO";#N/A,#N/A,FALSE,"BALSCH";#N/A,#N/A,FALSE,"GLASS";#N/A,#N/A,FALSE,"DEPRE";#N/A,#N/A,FALSE,"A&amp;MCUR";#N/A,#N/A,FALSE,"AGEANAlysis";#N/A,#N/A,FALSE,"CHECKS";#N/A,#N/A,FALSE,"CHECKS"}</definedName>
    <definedName name="pp_1" hidden="1">{#N/A,#N/A,FALSE,"COMICRO";#N/A,#N/A,FALSE,"BALSCH";#N/A,#N/A,FALSE,"GLASS";#N/A,#N/A,FALSE,"DEPRE";#N/A,#N/A,FALSE,"A&amp;MCUR";#N/A,#N/A,FALSE,"AGEANAlysis";#N/A,#N/A,FALSE,"CHECKS";#N/A,#N/A,FALSE,"CHECKS"}</definedName>
    <definedName name="pp_1_1" hidden="1">{#N/A,#N/A,FALSE,"COMICRO";#N/A,#N/A,FALSE,"BALSCH";#N/A,#N/A,FALSE,"GLASS";#N/A,#N/A,FALSE,"DEPRE";#N/A,#N/A,FALSE,"A&amp;MCUR";#N/A,#N/A,FALSE,"AGEANAlysis";#N/A,#N/A,FALSE,"CHECKS";#N/A,#N/A,FALSE,"CHECKS"}</definedName>
    <definedName name="pp_2" hidden="1">{#N/A,#N/A,FALSE,"COMICRO";#N/A,#N/A,FALSE,"BALSCH";#N/A,#N/A,FALSE,"GLASS";#N/A,#N/A,FALSE,"DEPRE";#N/A,#N/A,FALSE,"A&amp;MCUR";#N/A,#N/A,FALSE,"AGEANAlysis";#N/A,#N/A,FALSE,"CHECKS";#N/A,#N/A,FALSE,"CHECKS"}</definedName>
    <definedName name="pp_2_1" hidden="1">{#N/A,#N/A,FALSE,"COMICRO";#N/A,#N/A,FALSE,"BALSCH";#N/A,#N/A,FALSE,"GLASS";#N/A,#N/A,FALSE,"DEPRE";#N/A,#N/A,FALSE,"A&amp;MCUR";#N/A,#N/A,FALSE,"AGEANAlysis";#N/A,#N/A,FALSE,"CHECKS";#N/A,#N/A,FALSE,"CHECKS"}</definedName>
    <definedName name="pp_3" hidden="1">{#N/A,#N/A,FALSE,"COMICRO";#N/A,#N/A,FALSE,"BALSCH";#N/A,#N/A,FALSE,"GLASS";#N/A,#N/A,FALSE,"DEPRE";#N/A,#N/A,FALSE,"A&amp;MCUR";#N/A,#N/A,FALSE,"AGEANAlysis";#N/A,#N/A,FALSE,"CHECKS";#N/A,#N/A,FALSE,"CHECKS"}</definedName>
    <definedName name="prakash" hidden="1">{#N/A,#N/A,FALSE,"COMICRO";#N/A,#N/A,FALSE,"BALSCH";#N/A,#N/A,FALSE,"GLASS";#N/A,#N/A,FALSE,"DEPRE";#N/A,#N/A,FALSE,"A&amp;MCUR";#N/A,#N/A,FALSE,"AGEANAlysis";#N/A,#N/A,FALSE,"CHECKS";#N/A,#N/A,FALSE,"CHECKS"}</definedName>
    <definedName name="prakash_1" hidden="1">{#N/A,#N/A,FALSE,"COMICRO";#N/A,#N/A,FALSE,"BALSCH";#N/A,#N/A,FALSE,"GLASS";#N/A,#N/A,FALSE,"DEPRE";#N/A,#N/A,FALSE,"A&amp;MCUR";#N/A,#N/A,FALSE,"AGEANAlysis";#N/A,#N/A,FALSE,"CHECKS";#N/A,#N/A,FALSE,"CHECKS"}</definedName>
    <definedName name="prakash_1_1" hidden="1">{#N/A,#N/A,FALSE,"COMICRO";#N/A,#N/A,FALSE,"BALSCH";#N/A,#N/A,FALSE,"GLASS";#N/A,#N/A,FALSE,"DEPRE";#N/A,#N/A,FALSE,"A&amp;MCUR";#N/A,#N/A,FALSE,"AGEANAlysis";#N/A,#N/A,FALSE,"CHECKS";#N/A,#N/A,FALSE,"CHECKS"}</definedName>
    <definedName name="prakash_2" hidden="1">{#N/A,#N/A,FALSE,"COMICRO";#N/A,#N/A,FALSE,"BALSCH";#N/A,#N/A,FALSE,"GLASS";#N/A,#N/A,FALSE,"DEPRE";#N/A,#N/A,FALSE,"A&amp;MCUR";#N/A,#N/A,FALSE,"AGEANAlysis";#N/A,#N/A,FALSE,"CHECKS";#N/A,#N/A,FALSE,"CHECKS"}</definedName>
    <definedName name="prakash_2_1" hidden="1">{#N/A,#N/A,FALSE,"COMICRO";#N/A,#N/A,FALSE,"BALSCH";#N/A,#N/A,FALSE,"GLASS";#N/A,#N/A,FALSE,"DEPRE";#N/A,#N/A,FALSE,"A&amp;MCUR";#N/A,#N/A,FALSE,"AGEANAlysis";#N/A,#N/A,FALSE,"CHECKS";#N/A,#N/A,FALSE,"CHECKS"}</definedName>
    <definedName name="prakash_3" hidden="1">{#N/A,#N/A,FALSE,"COMICRO";#N/A,#N/A,FALSE,"BALSCH";#N/A,#N/A,FALSE,"GLASS";#N/A,#N/A,FALSE,"DEPRE";#N/A,#N/A,FALSE,"A&amp;MCUR";#N/A,#N/A,FALSE,"AGEANAlysis";#N/A,#N/A,FALSE,"CHECKS";#N/A,#N/A,FALSE,"CHECKS"}</definedName>
    <definedName name="Praveen"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Praveen_1"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Praveen_1_1"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Praveen_2"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Praveen_2_1"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Praveen_3"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PriorMonth2" hidden="1">{#N/A,#N/A,FALSE,"Income Branch ONLY"}</definedName>
    <definedName name="PriorMonth2_1" hidden="1">{#N/A,#N/A,FALSE,"Income Branch ONLY"}</definedName>
    <definedName name="PriorMonth2_1_1" hidden="1">{#N/A,#N/A,FALSE,"Income Branch ONLY"}</definedName>
    <definedName name="PriorMonth2_2" hidden="1">{#N/A,#N/A,FALSE,"Income Branch ONLY"}</definedName>
    <definedName name="PriorMonth2_2_1" hidden="1">{#N/A,#N/A,FALSE,"Income Branch ONLY"}</definedName>
    <definedName name="PriorMonth2_3" hidden="1">{#N/A,#N/A,FALSE,"Income Branch ONLY"}</definedName>
    <definedName name="ProdForm" hidden="1">#REF!</definedName>
    <definedName name="Product" hidden="1">#REF!</definedName>
    <definedName name="pss" hidden="1">{#N/A,#N/A,FALSE,"COMICRO";#N/A,#N/A,FALSE,"BALSCH";#N/A,#N/A,FALSE,"GLASS";#N/A,#N/A,FALSE,"DEPRE";#N/A,#N/A,FALSE,"A&amp;MCUR";#N/A,#N/A,FALSE,"AGEANAlysis";#N/A,#N/A,FALSE,"CHECKS";#N/A,#N/A,FALSE,"CHECKS"}</definedName>
    <definedName name="pss_1" hidden="1">{#N/A,#N/A,FALSE,"COMICRO";#N/A,#N/A,FALSE,"BALSCH";#N/A,#N/A,FALSE,"GLASS";#N/A,#N/A,FALSE,"DEPRE";#N/A,#N/A,FALSE,"A&amp;MCUR";#N/A,#N/A,FALSE,"AGEANAlysis";#N/A,#N/A,FALSE,"CHECKS";#N/A,#N/A,FALSE,"CHECKS"}</definedName>
    <definedName name="pss_1_1" hidden="1">{#N/A,#N/A,FALSE,"COMICRO";#N/A,#N/A,FALSE,"BALSCH";#N/A,#N/A,FALSE,"GLASS";#N/A,#N/A,FALSE,"DEPRE";#N/A,#N/A,FALSE,"A&amp;MCUR";#N/A,#N/A,FALSE,"AGEANAlysis";#N/A,#N/A,FALSE,"CHECKS";#N/A,#N/A,FALSE,"CHECKS"}</definedName>
    <definedName name="pss_2" hidden="1">{#N/A,#N/A,FALSE,"COMICRO";#N/A,#N/A,FALSE,"BALSCH";#N/A,#N/A,FALSE,"GLASS";#N/A,#N/A,FALSE,"DEPRE";#N/A,#N/A,FALSE,"A&amp;MCUR";#N/A,#N/A,FALSE,"AGEANAlysis";#N/A,#N/A,FALSE,"CHECKS";#N/A,#N/A,FALSE,"CHECKS"}</definedName>
    <definedName name="pss_2_1" hidden="1">{#N/A,#N/A,FALSE,"COMICRO";#N/A,#N/A,FALSE,"BALSCH";#N/A,#N/A,FALSE,"GLASS";#N/A,#N/A,FALSE,"DEPRE";#N/A,#N/A,FALSE,"A&amp;MCUR";#N/A,#N/A,FALSE,"AGEANAlysis";#N/A,#N/A,FALSE,"CHECKS";#N/A,#N/A,FALSE,"CHECKS"}</definedName>
    <definedName name="pss_3" hidden="1">{#N/A,#N/A,FALSE,"COMICRO";#N/A,#N/A,FALSE,"BALSCH";#N/A,#N/A,FALSE,"GLASS";#N/A,#N/A,FALSE,"DEPRE";#N/A,#N/A,FALSE,"A&amp;MCUR";#N/A,#N/A,FALSE,"AGEANAlysis";#N/A,#N/A,FALSE,"CHECKS";#N/A,#N/A,FALSE,"CHECKS"}</definedName>
    <definedName name="PUB_FileID" hidden="1">"L10003649.xls"</definedName>
    <definedName name="PUB_UserID" hidden="1">"MAYERX"</definedName>
    <definedName name="puiouiyyrrt" hidden="1">{#N/A,#N/A,FALSE,"Income Branch ONLY"}</definedName>
    <definedName name="puiouiyyrrt_1" hidden="1">{#N/A,#N/A,FALSE,"Income Branch ONLY"}</definedName>
    <definedName name="puiouiyyrrt_1_1" hidden="1">{#N/A,#N/A,FALSE,"Income Branch ONLY"}</definedName>
    <definedName name="puiouiyyrrt_2" hidden="1">{#N/A,#N/A,FALSE,"Income Branch ONLY"}</definedName>
    <definedName name="puiouiyyrrt_2_1" hidden="1">{#N/A,#N/A,FALSE,"Income Branch ONLY"}</definedName>
    <definedName name="puiouiyyrrt_3" hidden="1">{#N/A,#N/A,FALSE,"Income Branch ONLY"}</definedName>
    <definedName name="qeqqwq" hidden="1">{#N/A,#N/A,FALSE,"Assets"}</definedName>
    <definedName name="qeqqwq_1" hidden="1">{#N/A,#N/A,FALSE,"Assets"}</definedName>
    <definedName name="qeqqwq_1_1" hidden="1">{#N/A,#N/A,FALSE,"Assets"}</definedName>
    <definedName name="qeqqwq_2" hidden="1">{#N/A,#N/A,FALSE,"Assets"}</definedName>
    <definedName name="qeqqwq_2_1" hidden="1">{#N/A,#N/A,FALSE,"Assets"}</definedName>
    <definedName name="qeqqwq_3" hidden="1">{#N/A,#N/A,FALSE,"Assets"}</definedName>
    <definedName name="qqqwww" hidden="1">{#N/A,#N/A,FALSE,"Income Branch ONLY"}</definedName>
    <definedName name="qqqwww_1" hidden="1">{#N/A,#N/A,FALSE,"Income Branch ONLY"}</definedName>
    <definedName name="qqqwww_1_1" hidden="1">{#N/A,#N/A,FALSE,"Income Branch ONLY"}</definedName>
    <definedName name="qqqwww_2" hidden="1">{#N/A,#N/A,FALSE,"Income Branch ONLY"}</definedName>
    <definedName name="qqqwww_2_1" hidden="1">{#N/A,#N/A,FALSE,"Income Branch ONLY"}</definedName>
    <definedName name="qqqwww_3" hidden="1">{#N/A,#N/A,FALSE,"Income Branch ONLY"}</definedName>
    <definedName name="QWE" hidden="1">#REF!</definedName>
    <definedName name="QWE.ALL."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QWE.ALL._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QWE.ALL._1_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QWE.ALL._2"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QWE.ALL._2_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QWE.ALL._3"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qwqqqq" hidden="1">{#N/A,#N/A,FALSE,"Highlights";#N/A,#N/A,FALSE,"Income";#N/A,#N/A,FALSE,"Revenue";#N/A,#N/A,FALSE,"Expenses";#N/A,#N/A,FALSE,"Provisions";#N/A,#N/A,FALSE,"Income % of Revenue";#N/A,#N/A,FALSE,"Comp % of Revenue";#N/A,#N/A,FALSE,"DBNA ROE";#N/A,#N/A,FALSE,"ROE by Product"}</definedName>
    <definedName name="qwqqqq_1" hidden="1">{#N/A,#N/A,FALSE,"Highlights";#N/A,#N/A,FALSE,"Income";#N/A,#N/A,FALSE,"Revenue";#N/A,#N/A,FALSE,"Expenses";#N/A,#N/A,FALSE,"Provisions";#N/A,#N/A,FALSE,"Income % of Revenue";#N/A,#N/A,FALSE,"Comp % of Revenue";#N/A,#N/A,FALSE,"DBNA ROE";#N/A,#N/A,FALSE,"ROE by Product"}</definedName>
    <definedName name="qwqqqq_1_1" hidden="1">{#N/A,#N/A,FALSE,"Highlights";#N/A,#N/A,FALSE,"Income";#N/A,#N/A,FALSE,"Revenue";#N/A,#N/A,FALSE,"Expenses";#N/A,#N/A,FALSE,"Provisions";#N/A,#N/A,FALSE,"Income % of Revenue";#N/A,#N/A,FALSE,"Comp % of Revenue";#N/A,#N/A,FALSE,"DBNA ROE";#N/A,#N/A,FALSE,"ROE by Product"}</definedName>
    <definedName name="qwqqqq_2" hidden="1">{#N/A,#N/A,FALSE,"Highlights";#N/A,#N/A,FALSE,"Income";#N/A,#N/A,FALSE,"Revenue";#N/A,#N/A,FALSE,"Expenses";#N/A,#N/A,FALSE,"Provisions";#N/A,#N/A,FALSE,"Income % of Revenue";#N/A,#N/A,FALSE,"Comp % of Revenue";#N/A,#N/A,FALSE,"DBNA ROE";#N/A,#N/A,FALSE,"ROE by Product"}</definedName>
    <definedName name="qwqqqq_2_1" hidden="1">{#N/A,#N/A,FALSE,"Highlights";#N/A,#N/A,FALSE,"Income";#N/A,#N/A,FALSE,"Revenue";#N/A,#N/A,FALSE,"Expenses";#N/A,#N/A,FALSE,"Provisions";#N/A,#N/A,FALSE,"Income % of Revenue";#N/A,#N/A,FALSE,"Comp % of Revenue";#N/A,#N/A,FALSE,"DBNA ROE";#N/A,#N/A,FALSE,"ROE by Product"}</definedName>
    <definedName name="qwqqqq_3" hidden="1">{#N/A,#N/A,FALSE,"Highlights";#N/A,#N/A,FALSE,"Income";#N/A,#N/A,FALSE,"Revenue";#N/A,#N/A,FALSE,"Expenses";#N/A,#N/A,FALSE,"Provisions";#N/A,#N/A,FALSE,"Income % of Revenue";#N/A,#N/A,FALSE,"Comp % of Revenue";#N/A,#N/A,FALSE,"DBNA ROE";#N/A,#N/A,FALSE,"ROE by Product"}</definedName>
    <definedName name="raj" hidden="1">#REF!</definedName>
    <definedName name="RCArea" hidden="1">#REF!</definedName>
    <definedName name="REF" hidden="1">{#N/A,#N/A,FALSE,"COMP"}</definedName>
    <definedName name="REF_1" hidden="1">{#N/A,#N/A,FALSE,"COMP"}</definedName>
    <definedName name="REF_1_1" hidden="1">{#N/A,#N/A,FALSE,"COMP"}</definedName>
    <definedName name="REF_2" hidden="1">{#N/A,#N/A,FALSE,"COMP"}</definedName>
    <definedName name="REF_2_1" hidden="1">{#N/A,#N/A,FALSE,"COMP"}</definedName>
    <definedName name="REF_3" hidden="1">{#N/A,#N/A,FALSE,"COMP"}</definedName>
    <definedName name="rehyhjyj" hidden="1">{#N/A,#N/A,FALSE,"Highlights";#N/A,#N/A,FALSE,"Income";#N/A,#N/A,FALSE,"Revenue";#N/A,#N/A,FALSE,"Expenses";#N/A,#N/A,FALSE,"Provisions";#N/A,#N/A,FALSE,"Income % of Revenue";#N/A,#N/A,FALSE,"Comp % of Revenue";#N/A,#N/A,FALSE,"DBNA ROE";#N/A,#N/A,FALSE,"ROE by Product"}</definedName>
    <definedName name="rehyhjyj_1" hidden="1">{#N/A,#N/A,FALSE,"Highlights";#N/A,#N/A,FALSE,"Income";#N/A,#N/A,FALSE,"Revenue";#N/A,#N/A,FALSE,"Expenses";#N/A,#N/A,FALSE,"Provisions";#N/A,#N/A,FALSE,"Income % of Revenue";#N/A,#N/A,FALSE,"Comp % of Revenue";#N/A,#N/A,FALSE,"DBNA ROE";#N/A,#N/A,FALSE,"ROE by Product"}</definedName>
    <definedName name="rehyhjyj_1_1" hidden="1">{#N/A,#N/A,FALSE,"Highlights";#N/A,#N/A,FALSE,"Income";#N/A,#N/A,FALSE,"Revenue";#N/A,#N/A,FALSE,"Expenses";#N/A,#N/A,FALSE,"Provisions";#N/A,#N/A,FALSE,"Income % of Revenue";#N/A,#N/A,FALSE,"Comp % of Revenue";#N/A,#N/A,FALSE,"DBNA ROE";#N/A,#N/A,FALSE,"ROE by Product"}</definedName>
    <definedName name="rehyhjyj_2" hidden="1">{#N/A,#N/A,FALSE,"Highlights";#N/A,#N/A,FALSE,"Income";#N/A,#N/A,FALSE,"Revenue";#N/A,#N/A,FALSE,"Expenses";#N/A,#N/A,FALSE,"Provisions";#N/A,#N/A,FALSE,"Income % of Revenue";#N/A,#N/A,FALSE,"Comp % of Revenue";#N/A,#N/A,FALSE,"DBNA ROE";#N/A,#N/A,FALSE,"ROE by Product"}</definedName>
    <definedName name="rehyhjyj_2_1" hidden="1">{#N/A,#N/A,FALSE,"Highlights";#N/A,#N/A,FALSE,"Income";#N/A,#N/A,FALSE,"Revenue";#N/A,#N/A,FALSE,"Expenses";#N/A,#N/A,FALSE,"Provisions";#N/A,#N/A,FALSE,"Income % of Revenue";#N/A,#N/A,FALSE,"Comp % of Revenue";#N/A,#N/A,FALSE,"DBNA ROE";#N/A,#N/A,FALSE,"ROE by Product"}</definedName>
    <definedName name="rehyhjyj_3" hidden="1">{#N/A,#N/A,FALSE,"Highlights";#N/A,#N/A,FALSE,"Income";#N/A,#N/A,FALSE,"Revenue";#N/A,#N/A,FALSE,"Expenses";#N/A,#N/A,FALSE,"Provisions";#N/A,#N/A,FALSE,"Income % of Revenue";#N/A,#N/A,FALSE,"Comp % of Revenue";#N/A,#N/A,FALSE,"DBNA ROE";#N/A,#N/A,FALSE,"ROE by Product"}</definedName>
    <definedName name="report" hidden="1">{#N/A,#N/A,FALSE,"Emerging Mkt Fund"}</definedName>
    <definedName name="report_1" hidden="1">{#N/A,#N/A,FALSE,"Emerging Mkt Fund"}</definedName>
    <definedName name="report_1_1" hidden="1">{#N/A,#N/A,FALSE,"Emerging Mkt Fund"}</definedName>
    <definedName name="report_2" hidden="1">{#N/A,#N/A,FALSE,"Emerging Mkt Fund"}</definedName>
    <definedName name="report_2_1" hidden="1">{#N/A,#N/A,FALSE,"Emerging Mkt Fund"}</definedName>
    <definedName name="report_3" hidden="1">{#N/A,#N/A,FALSE,"Emerging Mkt Fund"}</definedName>
    <definedName name="RR" hidden="1">#REF!</definedName>
    <definedName name="rrr" hidden="1">#REF!</definedName>
    <definedName name="rthjyj" hidden="1">{#N/A,#N/A,FALSE,"Income Branch ONLY"}</definedName>
    <definedName name="rthjyj_1" hidden="1">{#N/A,#N/A,FALSE,"Income Branch ONLY"}</definedName>
    <definedName name="rthjyj_1_1" hidden="1">{#N/A,#N/A,FALSE,"Income Branch ONLY"}</definedName>
    <definedName name="rthjyj_2" hidden="1">{#N/A,#N/A,FALSE,"Income Branch ONLY"}</definedName>
    <definedName name="rthjyj_2_1" hidden="1">{#N/A,#N/A,FALSE,"Income Branch ONLY"}</definedName>
    <definedName name="rthjyj_3" hidden="1">{#N/A,#N/A,FALSE,"Income Branch ONLY"}</definedName>
    <definedName name="rthrjeye" hidden="1">{#N/A,#N/A,FALSE,"Assets"}</definedName>
    <definedName name="rthrjeye_1" hidden="1">{#N/A,#N/A,FALSE,"Assets"}</definedName>
    <definedName name="rthrjeye_1_1" hidden="1">{#N/A,#N/A,FALSE,"Assets"}</definedName>
    <definedName name="rthrjeye_2" hidden="1">{#N/A,#N/A,FALSE,"Assets"}</definedName>
    <definedName name="rthrjeye_2_1" hidden="1">{#N/A,#N/A,FALSE,"Assets"}</definedName>
    <definedName name="rthrjeye_3" hidden="1">{#N/A,#N/A,FALSE,"Assets"}</definedName>
    <definedName name="rthtrhyjyj" hidden="1">{#N/A,#N/A,FALSE,"Income Branch ONLY"}</definedName>
    <definedName name="rthtrhyjyj_1" hidden="1">{#N/A,#N/A,FALSE,"Income Branch ONLY"}</definedName>
    <definedName name="rthtrhyjyj_1_1" hidden="1">{#N/A,#N/A,FALSE,"Income Branch ONLY"}</definedName>
    <definedName name="rthtrhyjyj_2" hidden="1">{#N/A,#N/A,FALSE,"Income Branch ONLY"}</definedName>
    <definedName name="rthtrhyjyj_2_1" hidden="1">{#N/A,#N/A,FALSE,"Income Branch ONLY"}</definedName>
    <definedName name="rthtrhyjyj_3" hidden="1">{#N/A,#N/A,FALSE,"Income Branch ONLY"}</definedName>
    <definedName name="rtyhjrh" hidden="1">{#N/A,#N/A,FALSE,"Income Branch ONLY"}</definedName>
    <definedName name="rtyhjrh_1" hidden="1">{#N/A,#N/A,FALSE,"Income Branch ONLY"}</definedName>
    <definedName name="rtyhjrh_1_1" hidden="1">{#N/A,#N/A,FALSE,"Income Branch ONLY"}</definedName>
    <definedName name="rtyhjrh_2" hidden="1">{#N/A,#N/A,FALSE,"Income Branch ONLY"}</definedName>
    <definedName name="rtyhjrh_2_1" hidden="1">{#N/A,#N/A,FALSE,"Income Branch ONLY"}</definedName>
    <definedName name="rtyhjrh_3" hidden="1">{#N/A,#N/A,FALSE,"Income Branch ONLY"}</definedName>
    <definedName name="Rwvu.all." hidden="1">#REF!,#REF!</definedName>
    <definedName name="sadasdfff" hidden="1">{#N/A,#N/A,FALSE,"Assets"}</definedName>
    <definedName name="sadasdfff_1" hidden="1">{#N/A,#N/A,FALSE,"Assets"}</definedName>
    <definedName name="sadasdfff_1_1" hidden="1">{#N/A,#N/A,FALSE,"Assets"}</definedName>
    <definedName name="sadasdfff_2" hidden="1">{#N/A,#N/A,FALSE,"Assets"}</definedName>
    <definedName name="sadasdfff_2_1" hidden="1">{#N/A,#N/A,FALSE,"Assets"}</definedName>
    <definedName name="sadasdfff_3" hidden="1">{#N/A,#N/A,FALSE,"Assets"}</definedName>
    <definedName name="saf" hidden="1">#REF!</definedName>
    <definedName name="SANAND" hidden="1">{"'Sheet1'!$A$4386:$N$4591"}</definedName>
    <definedName name="SANAND_1" hidden="1">{"'Sheet1'!$A$4386:$N$4591"}</definedName>
    <definedName name="SANAND_1_1" hidden="1">{"'Sheet1'!$A$4386:$N$4591"}</definedName>
    <definedName name="SANAND_2" hidden="1">{"'Sheet1'!$A$4386:$N$4591"}</definedName>
    <definedName name="SANAND_2_1" hidden="1">{"'Sheet1'!$A$4386:$N$4591"}</definedName>
    <definedName name="SANAND_3" hidden="1">{"'Sheet1'!$A$4386:$N$4591"}</definedName>
    <definedName name="SAPBEXdnldView" hidden="1">"3ZGK4MLW4QS0IVR8MLTD01DSG"</definedName>
    <definedName name="SAPBEXhrIndnt" hidden="1">"Wide"</definedName>
    <definedName name="SAPBEXrevision" hidden="1">16</definedName>
    <definedName name="SAPBEXsysID" hidden="1">"BPR"</definedName>
    <definedName name="SAPBEXwbID" hidden="1">"E4P13YOEUT1R8OJ2QUUKBC97G"</definedName>
    <definedName name="SAPsysID" hidden="1">"708C5W7SBKP804JT78WJ0JNKI"</definedName>
    <definedName name="SAPwbID" hidden="1">"ARS"</definedName>
    <definedName name="Sept2" hidden="1">#REF!</definedName>
    <definedName name="sfd" hidden="1">#REF!</definedName>
    <definedName name="solver_typ" hidden="1">2</definedName>
    <definedName name="solver_val" hidden="1">0</definedName>
    <definedName name="SpecialPrice" hidden="1">#REF!</definedName>
    <definedName name="ss" hidden="1">#REF!</definedName>
    <definedName name="ssfg" hidden="1">{#N/A,#N/A,FALSE,"Assets"}</definedName>
    <definedName name="ssfg_1" hidden="1">{#N/A,#N/A,FALSE,"Assets"}</definedName>
    <definedName name="ssfg_1_1" hidden="1">{#N/A,#N/A,FALSE,"Assets"}</definedName>
    <definedName name="ssfg_2" hidden="1">{#N/A,#N/A,FALSE,"Assets"}</definedName>
    <definedName name="ssfg_2_1" hidden="1">{#N/A,#N/A,FALSE,"Assets"}</definedName>
    <definedName name="ssfg_3" hidden="1">{#N/A,#N/A,FALSE,"Assets"}</definedName>
    <definedName name="ssssss" hidden="1">#REF!</definedName>
    <definedName name="ssssssssssssssss" hidden="1">#REF!</definedName>
    <definedName name="swerr4tgy5" hidden="1">{#N/A,#N/A,FALSE,"Highlights";#N/A,#N/A,FALSE,"Income";#N/A,#N/A,FALSE,"Revenue";#N/A,#N/A,FALSE,"Expenses";#N/A,#N/A,FALSE,"Provisions";#N/A,#N/A,FALSE,"Income % of Revenue";#N/A,#N/A,FALSE,"Comp % of Revenue";#N/A,#N/A,FALSE,"DBNA ROE";#N/A,#N/A,FALSE,"ROE by Product"}</definedName>
    <definedName name="swerr4tgy5_1" hidden="1">{#N/A,#N/A,FALSE,"Highlights";#N/A,#N/A,FALSE,"Income";#N/A,#N/A,FALSE,"Revenue";#N/A,#N/A,FALSE,"Expenses";#N/A,#N/A,FALSE,"Provisions";#N/A,#N/A,FALSE,"Income % of Revenue";#N/A,#N/A,FALSE,"Comp % of Revenue";#N/A,#N/A,FALSE,"DBNA ROE";#N/A,#N/A,FALSE,"ROE by Product"}</definedName>
    <definedName name="swerr4tgy5_1_1" hidden="1">{#N/A,#N/A,FALSE,"Highlights";#N/A,#N/A,FALSE,"Income";#N/A,#N/A,FALSE,"Revenue";#N/A,#N/A,FALSE,"Expenses";#N/A,#N/A,FALSE,"Provisions";#N/A,#N/A,FALSE,"Income % of Revenue";#N/A,#N/A,FALSE,"Comp % of Revenue";#N/A,#N/A,FALSE,"DBNA ROE";#N/A,#N/A,FALSE,"ROE by Product"}</definedName>
    <definedName name="swerr4tgy5_2" hidden="1">{#N/A,#N/A,FALSE,"Highlights";#N/A,#N/A,FALSE,"Income";#N/A,#N/A,FALSE,"Revenue";#N/A,#N/A,FALSE,"Expenses";#N/A,#N/A,FALSE,"Provisions";#N/A,#N/A,FALSE,"Income % of Revenue";#N/A,#N/A,FALSE,"Comp % of Revenue";#N/A,#N/A,FALSE,"DBNA ROE";#N/A,#N/A,FALSE,"ROE by Product"}</definedName>
    <definedName name="swerr4tgy5_2_1" hidden="1">{#N/A,#N/A,FALSE,"Highlights";#N/A,#N/A,FALSE,"Income";#N/A,#N/A,FALSE,"Revenue";#N/A,#N/A,FALSE,"Expenses";#N/A,#N/A,FALSE,"Provisions";#N/A,#N/A,FALSE,"Income % of Revenue";#N/A,#N/A,FALSE,"Comp % of Revenue";#N/A,#N/A,FALSE,"DBNA ROE";#N/A,#N/A,FALSE,"ROE by Product"}</definedName>
    <definedName name="swerr4tgy5_3" hidden="1">{#N/A,#N/A,FALSE,"Highlights";#N/A,#N/A,FALSE,"Income";#N/A,#N/A,FALSE,"Revenue";#N/A,#N/A,FALSE,"Expenses";#N/A,#N/A,FALSE,"Provisions";#N/A,#N/A,FALSE,"Income % of Revenue";#N/A,#N/A,FALSE,"Comp % of Revenue";#N/A,#N/A,FALSE,"DBNA ROE";#N/A,#N/A,FALSE,"ROE by Product"}</definedName>
    <definedName name="Swvu.all." hidden="1">#REF!</definedName>
    <definedName name="tbl_ProdInfo" hidden="1">#REF!</definedName>
    <definedName name="tblljklkflkas" hidden="1">#REF!</definedName>
    <definedName name="TextRefCopyRangeCount" hidden="1">2</definedName>
    <definedName name="tt"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tt_1"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tt_1_1"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tt_2"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tt_2_1"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tt_3"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ttttt"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ttttt_1"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ttttt_1_1"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ttttt_2"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ttttt_2_1"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ttttt_3"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uoopuikknn" hidden="1">{#N/A,#N/A,FALSE,"Income Branch ONLY"}</definedName>
    <definedName name="uoopuikknn_1" hidden="1">{#N/A,#N/A,FALSE,"Income Branch ONLY"}</definedName>
    <definedName name="uoopuikknn_1_1" hidden="1">{#N/A,#N/A,FALSE,"Income Branch ONLY"}</definedName>
    <definedName name="uoopuikknn_2" hidden="1">{#N/A,#N/A,FALSE,"Income Branch ONLY"}</definedName>
    <definedName name="uoopuikknn_2_1" hidden="1">{#N/A,#N/A,FALSE,"Income Branch ONLY"}</definedName>
    <definedName name="uoopuikknn_3" hidden="1">{#N/A,#N/A,FALSE,"Income Branch ONLY"}</definedName>
    <definedName name="uyutyrrtrrtrereer" hidden="1">{#N/A,#N/A,FALSE,"Income Branch ONLY"}</definedName>
    <definedName name="uyutyrrtrrtrereer_1" hidden="1">{#N/A,#N/A,FALSE,"Income Branch ONLY"}</definedName>
    <definedName name="uyutyrrtrrtrereer_1_1" hidden="1">{#N/A,#N/A,FALSE,"Income Branch ONLY"}</definedName>
    <definedName name="uyutyrrtrrtrereer_2" hidden="1">{#N/A,#N/A,FALSE,"Income Branch ONLY"}</definedName>
    <definedName name="uyutyrrtrrtrereer_2_1" hidden="1">{#N/A,#N/A,FALSE,"Income Branch ONLY"}</definedName>
    <definedName name="uyutyrrtrrtrereer_3" hidden="1">{#N/A,#N/A,FALSE,"Income Branch ONLY"}</definedName>
    <definedName name="vv" hidden="1">{#N/A,#N/A,TRUE,"Sheet1"}</definedName>
    <definedName name="vv_1" hidden="1">{#N/A,#N/A,TRUE,"Sheet1"}</definedName>
    <definedName name="vv_1_1" hidden="1">{#N/A,#N/A,TRUE,"Sheet1"}</definedName>
    <definedName name="vv_2" hidden="1">{#N/A,#N/A,TRUE,"Sheet1"}</definedName>
    <definedName name="vv_2_1" hidden="1">{#N/A,#N/A,TRUE,"Sheet1"}</definedName>
    <definedName name="vv_3" hidden="1">{#N/A,#N/A,TRUE,"Sheet1"}</definedName>
    <definedName name="w" hidden="1">#REF!</definedName>
    <definedName name="wqrhwth" hidden="1">{#N/A,#N/A,FALSE,"Income Branch ONLY"}</definedName>
    <definedName name="wqrhwth_1" hidden="1">{#N/A,#N/A,FALSE,"Income Branch ONLY"}</definedName>
    <definedName name="wqrhwth_1_1" hidden="1">{#N/A,#N/A,FALSE,"Income Branch ONLY"}</definedName>
    <definedName name="wqrhwth_2" hidden="1">{#N/A,#N/A,FALSE,"Income Branch ONLY"}</definedName>
    <definedName name="wqrhwth_2_1" hidden="1">{#N/A,#N/A,FALSE,"Income Branch ONLY"}</definedName>
    <definedName name="wqrhwth_3" hidden="1">{#N/A,#N/A,FALSE,"Income Branch ONLY"}</definedName>
    <definedName name="wr" hidden="1">{#N/A,#N/A,FALSE,"Aging Summary";#N/A,#N/A,FALSE,"Ratio Analysis";#N/A,#N/A,FALSE,"Test 120 Day Accts";#N/A,#N/A,FALSE,"Tickmarks"}</definedName>
    <definedName name="wr_1" hidden="1">{#N/A,#N/A,FALSE,"Aging Summary";#N/A,#N/A,FALSE,"Ratio Analysis";#N/A,#N/A,FALSE,"Test 120 Day Accts";#N/A,#N/A,FALSE,"Tickmarks"}</definedName>
    <definedName name="wr_1_1" hidden="1">{#N/A,#N/A,FALSE,"Aging Summary";#N/A,#N/A,FALSE,"Ratio Analysis";#N/A,#N/A,FALSE,"Test 120 Day Accts";#N/A,#N/A,FALSE,"Tickmarks"}</definedName>
    <definedName name="wr_2" hidden="1">{#N/A,#N/A,FALSE,"Aging Summary";#N/A,#N/A,FALSE,"Ratio Analysis";#N/A,#N/A,FALSE,"Test 120 Day Accts";#N/A,#N/A,FALSE,"Tickmarks"}</definedName>
    <definedName name="wr_2_1" hidden="1">{#N/A,#N/A,FALSE,"Aging Summary";#N/A,#N/A,FALSE,"Ratio Analysis";#N/A,#N/A,FALSE,"Test 120 Day Accts";#N/A,#N/A,FALSE,"Tickmarks"}</definedName>
    <definedName name="wr_3" hidden="1">{#N/A,#N/A,FALSE,"Aging Summary";#N/A,#N/A,FALSE,"Ratio Analysis";#N/A,#N/A,FALSE,"Test 120 Day Accts";#N/A,#N/A,FALSE,"Tickmarks"}</definedName>
    <definedName name="wrn.2." hidden="1">{#N/A,#N/A,TRUE,"Sheet1"}</definedName>
    <definedName name="wrn.2._1" hidden="1">{#N/A,#N/A,TRUE,"Sheet1"}</definedName>
    <definedName name="wrn.2._1_1" hidden="1">{#N/A,#N/A,TRUE,"Sheet1"}</definedName>
    <definedName name="wrn.2._2" hidden="1">{#N/A,#N/A,TRUE,"Sheet1"}</definedName>
    <definedName name="wrn.2._2_1" hidden="1">{#N/A,#N/A,TRUE,"Sheet1"}</definedName>
    <definedName name="wrn.2._3" hidden="1">{#N/A,#N/A,TRUE,"Sheet1"}</definedName>
    <definedName name="wrn.a." hidden="1">{#N/A,#N/A,FALSE,"Sheet1"}</definedName>
    <definedName name="wrn.a._1" hidden="1">{#N/A,#N/A,FALSE,"Sheet1"}</definedName>
    <definedName name="wrn.a._1_1" hidden="1">{#N/A,#N/A,FALSE,"Sheet1"}</definedName>
    <definedName name="wrn.a._2" hidden="1">{#N/A,#N/A,FALSE,"Sheet1"}</definedName>
    <definedName name="wrn.a._2_1" hidden="1">{#N/A,#N/A,FALSE,"Sheet1"}</definedName>
    <definedName name="wrn.a._3" hidden="1">{#N/A,#N/A,FALSE,"Sheet1"}</definedName>
    <definedName name="wrn.AA." hidden="1">{#N/A,#N/A,FALSE,"PMTABB";#N/A,#N/A,FALSE,"PMTABB"}</definedName>
    <definedName name="wrn.AA._1" hidden="1">{#N/A,#N/A,FALSE,"PMTABB";#N/A,#N/A,FALSE,"PMTABB"}</definedName>
    <definedName name="wrn.AA._1_1" hidden="1">{#N/A,#N/A,FALSE,"PMTABB";#N/A,#N/A,FALSE,"PMTABB"}</definedName>
    <definedName name="wrn.AA._2" hidden="1">{#N/A,#N/A,FALSE,"PMTABB";#N/A,#N/A,FALSE,"PMTABB"}</definedName>
    <definedName name="wrn.AA._2_1" hidden="1">{#N/A,#N/A,FALSE,"PMTABB";#N/A,#N/A,FALSE,"PMTABB"}</definedName>
    <definedName name="wrn.AA._3" hidden="1">{#N/A,#N/A,FALSE,"PMTABB";#N/A,#N/A,FALSE,"PMTABB"}</definedName>
    <definedName name="wrn.add." hidden="1">{#N/A,#N/A,TRUE,"Sheet1"}</definedName>
    <definedName name="wrn.Aging._.and._.Trend._.Analysis." hidden="1">{#N/A,#N/A,FALSE,"Aging Summary";#N/A,#N/A,FALSE,"Ratio Analysis";#N/A,#N/A,FALSE,"Test 120 Day Accts";#N/A,#N/A,FALSE,"Tickmarks"}</definedName>
    <definedName name="wrn.Aging._.and._.Trend._.Analysis._1" hidden="1">{#N/A,#N/A,FALSE,"Aging Summary";#N/A,#N/A,FALSE,"Ratio Analysis";#N/A,#N/A,FALSE,"Test 120 Day Accts";#N/A,#N/A,FALSE,"Tickmarks"}</definedName>
    <definedName name="wrn.Aging._.and._.Trend._.Analysis._1_1" hidden="1">{#N/A,#N/A,FALSE,"Aging Summary";#N/A,#N/A,FALSE,"Ratio Analysis";#N/A,#N/A,FALSE,"Test 120 Day Accts";#N/A,#N/A,FALSE,"Tickmarks"}</definedName>
    <definedName name="wrn.Aging._.and._.Trend._.Analysis._2" hidden="1">{#N/A,#N/A,FALSE,"Aging Summary";#N/A,#N/A,FALSE,"Ratio Analysis";#N/A,#N/A,FALSE,"Test 120 Day Accts";#N/A,#N/A,FALSE,"Tickmarks"}</definedName>
    <definedName name="wrn.Aging._.and._.Trend._.Analysis._2_1" hidden="1">{#N/A,#N/A,FALSE,"Aging Summary";#N/A,#N/A,FALSE,"Ratio Analysis";#N/A,#N/A,FALSE,"Test 120 Day Accts";#N/A,#N/A,FALSE,"Tickmarks"}</definedName>
    <definedName name="wrn.Aging._.and._.Trend._.Analysis._3" hidden="1">{#N/A,#N/A,FALSE,"Aging Summary";#N/A,#N/A,FALSE,"Ratio Analysis";#N/A,#N/A,FALSE,"Test 120 Day Accts";#N/A,#N/A,FALSE,"Tickmarks"}</definedName>
    <definedName name="wrn.All."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_.Reports."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wrn.All._.Reports._1"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wrn.All._.Reports._1_1"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wrn.All._.Reports._2"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wrn.All._.Reports._2_1"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wrn.All._.Reports._3"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wrn.All._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_1_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_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_2_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_3"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_Subscribe_Projects." hidden="1">{#N/A,#N/A,FALSE,"SUBSCRIBE";#N/A,#N/A,FALSE,"BARIMP";#N/A,#N/A,FALSE,"MTCIMP";#N/A,#N/A,FALSE,"MTCIMP1";#N/A,#N/A,FALSE,"RCTIMP";#N/A,#N/A,FALSE,"RCTSTUDY";#N/A,#N/A,FALSE,"SUBS2000";#N/A,#N/A,FALSE,"VUAIMP"}</definedName>
    <definedName name="wrn.All_Subscribe_Projects._1" hidden="1">{#N/A,#N/A,FALSE,"SUBSCRIBE";#N/A,#N/A,FALSE,"BARIMP";#N/A,#N/A,FALSE,"MTCIMP";#N/A,#N/A,FALSE,"MTCIMP1";#N/A,#N/A,FALSE,"RCTIMP";#N/A,#N/A,FALSE,"RCTSTUDY";#N/A,#N/A,FALSE,"SUBS2000";#N/A,#N/A,FALSE,"VUAIMP"}</definedName>
    <definedName name="wrn.All_Subscribe_Projects._1_1" hidden="1">{#N/A,#N/A,FALSE,"SUBSCRIBE";#N/A,#N/A,FALSE,"BARIMP";#N/A,#N/A,FALSE,"MTCIMP";#N/A,#N/A,FALSE,"MTCIMP1";#N/A,#N/A,FALSE,"RCTIMP";#N/A,#N/A,FALSE,"RCTSTUDY";#N/A,#N/A,FALSE,"SUBS2000";#N/A,#N/A,FALSE,"VUAIMP"}</definedName>
    <definedName name="wrn.All_Subscribe_Projects._2" hidden="1">{#N/A,#N/A,FALSE,"SUBSCRIBE";#N/A,#N/A,FALSE,"BARIMP";#N/A,#N/A,FALSE,"MTCIMP";#N/A,#N/A,FALSE,"MTCIMP1";#N/A,#N/A,FALSE,"RCTIMP";#N/A,#N/A,FALSE,"RCTSTUDY";#N/A,#N/A,FALSE,"SUBS2000";#N/A,#N/A,FALSE,"VUAIMP"}</definedName>
    <definedName name="wrn.All_Subscribe_Projects._2_1" hidden="1">{#N/A,#N/A,FALSE,"SUBSCRIBE";#N/A,#N/A,FALSE,"BARIMP";#N/A,#N/A,FALSE,"MTCIMP";#N/A,#N/A,FALSE,"MTCIMP1";#N/A,#N/A,FALSE,"RCTIMP";#N/A,#N/A,FALSE,"RCTSTUDY";#N/A,#N/A,FALSE,"SUBS2000";#N/A,#N/A,FALSE,"VUAIMP"}</definedName>
    <definedName name="wrn.All_Subscribe_Projects._3" hidden="1">{#N/A,#N/A,FALSE,"SUBSCRIBE";#N/A,#N/A,FALSE,"BARIMP";#N/A,#N/A,FALSE,"MTCIMP";#N/A,#N/A,FALSE,"MTCIMP1";#N/A,#N/A,FALSE,"RCTIMP";#N/A,#N/A,FALSE,"RCTSTUDY";#N/A,#N/A,FALSE,"SUBS2000";#N/A,#N/A,FALSE,"VUAIMP"}</definedName>
    <definedName name="wrn.B.SHEET." hidden="1">{#N/A,#N/A,FALSE,"COMICRO";#N/A,#N/A,FALSE,"BALSCH";#N/A,#N/A,FALSE,"GLASS";#N/A,#N/A,FALSE,"DEPRE";#N/A,#N/A,FALSE,"A&amp;MCUR";#N/A,#N/A,FALSE,"AGEANAlysis";#N/A,#N/A,FALSE,"CHECKS";#N/A,#N/A,FALSE,"CHECKS"}</definedName>
    <definedName name="wrn.B.SHEET._1" hidden="1">{#N/A,#N/A,FALSE,"COMICRO";#N/A,#N/A,FALSE,"BALSCH";#N/A,#N/A,FALSE,"GLASS";#N/A,#N/A,FALSE,"DEPRE";#N/A,#N/A,FALSE,"A&amp;MCUR";#N/A,#N/A,FALSE,"AGEANAlysis";#N/A,#N/A,FALSE,"CHECKS";#N/A,#N/A,FALSE,"CHECKS"}</definedName>
    <definedName name="wrn.B.SHEET._1_1" hidden="1">{#N/A,#N/A,FALSE,"COMICRO";#N/A,#N/A,FALSE,"BALSCH";#N/A,#N/A,FALSE,"GLASS";#N/A,#N/A,FALSE,"DEPRE";#N/A,#N/A,FALSE,"A&amp;MCUR";#N/A,#N/A,FALSE,"AGEANAlysis";#N/A,#N/A,FALSE,"CHECKS";#N/A,#N/A,FALSE,"CHECKS"}</definedName>
    <definedName name="wrn.B.SHEET._2" hidden="1">{#N/A,#N/A,FALSE,"COMICRO";#N/A,#N/A,FALSE,"BALSCH";#N/A,#N/A,FALSE,"GLASS";#N/A,#N/A,FALSE,"DEPRE";#N/A,#N/A,FALSE,"A&amp;MCUR";#N/A,#N/A,FALSE,"AGEANAlysis";#N/A,#N/A,FALSE,"CHECKS";#N/A,#N/A,FALSE,"CHECKS"}</definedName>
    <definedName name="wrn.B.SHEET._2_1" hidden="1">{#N/A,#N/A,FALSE,"COMICRO";#N/A,#N/A,FALSE,"BALSCH";#N/A,#N/A,FALSE,"GLASS";#N/A,#N/A,FALSE,"DEPRE";#N/A,#N/A,FALSE,"A&amp;MCUR";#N/A,#N/A,FALSE,"AGEANAlysis";#N/A,#N/A,FALSE,"CHECKS";#N/A,#N/A,FALSE,"CHECKS"}</definedName>
    <definedName name="wrn.B.SHEET._3" hidden="1">{#N/A,#N/A,FALSE,"COMICRO";#N/A,#N/A,FALSE,"BALSCH";#N/A,#N/A,FALSE,"GLASS";#N/A,#N/A,FALSE,"DEPRE";#N/A,#N/A,FALSE,"A&amp;MCUR";#N/A,#N/A,FALSE,"AGEANAlysis";#N/A,#N/A,FALSE,"CHECKS";#N/A,#N/A,FALSE,"CHECKS"}</definedName>
    <definedName name="wrn.Balance._.Sheet." hidden="1">{#N/A,#N/A,FALSE,"Balance Sheet";#N/A,#N/A,FALSE,"P&amp;L Account";#N/A,#N/A,FALSE,"sch1,2,3,4";#N/A,#N/A,FALSE,"Sch 5";#N/A,#N/A,FALSE,"sch 6";#N/A,#N/A,FALSE,"sch 7";#N/A,#N/A,FALSE,"Sch 8,9, 10";#N/A,#N/A,FALSE,"sch11, 12"}</definedName>
    <definedName name="wrn.Balance._.Sheet._1" hidden="1">{#N/A,#N/A,FALSE,"Balance Sheet";#N/A,#N/A,FALSE,"P&amp;L Account";#N/A,#N/A,FALSE,"sch1,2,3,4";#N/A,#N/A,FALSE,"Sch 5";#N/A,#N/A,FALSE,"sch 6";#N/A,#N/A,FALSE,"sch 7";#N/A,#N/A,FALSE,"Sch 8,9, 10";#N/A,#N/A,FALSE,"sch11, 12"}</definedName>
    <definedName name="wrn.Balance._.Sheet._1_1" hidden="1">{#N/A,#N/A,FALSE,"Balance Sheet";#N/A,#N/A,FALSE,"P&amp;L Account";#N/A,#N/A,FALSE,"sch1,2,3,4";#N/A,#N/A,FALSE,"Sch 5";#N/A,#N/A,FALSE,"sch 6";#N/A,#N/A,FALSE,"sch 7";#N/A,#N/A,FALSE,"Sch 8,9, 10";#N/A,#N/A,FALSE,"sch11, 12"}</definedName>
    <definedName name="wrn.Balance._.Sheet._2" hidden="1">{#N/A,#N/A,FALSE,"Balance Sheet";#N/A,#N/A,FALSE,"P&amp;L Account";#N/A,#N/A,FALSE,"sch1,2,3,4";#N/A,#N/A,FALSE,"Sch 5";#N/A,#N/A,FALSE,"sch 6";#N/A,#N/A,FALSE,"sch 7";#N/A,#N/A,FALSE,"Sch 8,9, 10";#N/A,#N/A,FALSE,"sch11, 12"}</definedName>
    <definedName name="wrn.Balance._.Sheet._2_1" hidden="1">{#N/A,#N/A,FALSE,"Balance Sheet";#N/A,#N/A,FALSE,"P&amp;L Account";#N/A,#N/A,FALSE,"sch1,2,3,4";#N/A,#N/A,FALSE,"Sch 5";#N/A,#N/A,FALSE,"sch 6";#N/A,#N/A,FALSE,"sch 7";#N/A,#N/A,FALSE,"Sch 8,9, 10";#N/A,#N/A,FALSE,"sch11, 12"}</definedName>
    <definedName name="wrn.Balance._.Sheet._3" hidden="1">{#N/A,#N/A,FALSE,"Balance Sheet";#N/A,#N/A,FALSE,"P&amp;L Account";#N/A,#N/A,FALSE,"sch1,2,3,4";#N/A,#N/A,FALSE,"Sch 5";#N/A,#N/A,FALSE,"sch 6";#N/A,#N/A,FALSE,"sch 7";#N/A,#N/A,FALSE,"Sch 8,9, 10";#N/A,#N/A,FALSE,"sch11, 12"}</definedName>
    <definedName name="wrn.budget." hidden="1">{"assumptions",#N/A,FALSE,"HC-TOTAL";"misc. - standards",#N/A,FALSE,"HC-TOTAL";"misc - total",#N/A,FALSE,"HC-TOTAL";"R&amp;M - STANDARDS",#N/A,FALSE,"HC-TOTAL";"R&amp;M - TOTAL",#N/A,FALSE,"I.T. COSTS";"IT COSTS - STD.",#N/A,FALSE,"HC-TOTAL";"IT COSTS - TOTAL",#N/A,FALSE,"HC-TOTAL";"SPACE COSTS - STD.",#N/A,FALSE,"HC-TOTAL";"SPACE COSTS - TOTAL",#N/A,FALSE,"HC-TOTAL";"RENT",#N/A,FALSE,"HC-TOTAL";"COST SHEET",#N/A,FALSE,"HC-TOTAL";"COMM. LINKS",#N/A,FALSE,"HC-TOTAL";"ADVERTISEMENT",#N/A,FALSE,"HC-TOTAL";"business support head count",#N/A,FALSE,"HC-TOTAL";"capacity",#N/A,FALSE,"HC-TOTAL";"capacity",#N/A,FALSE,"HC-TOTAL"}</definedName>
    <definedName name="wrn.budget._1" hidden="1">{"assumptions",#N/A,FALSE,"HC-TOTAL";"misc. - standards",#N/A,FALSE,"HC-TOTAL";"misc - total",#N/A,FALSE,"HC-TOTAL";"R&amp;M - STANDARDS",#N/A,FALSE,"HC-TOTAL";"R&amp;M - TOTAL",#N/A,FALSE,"I.T. COSTS";"IT COSTS - STD.",#N/A,FALSE,"HC-TOTAL";"IT COSTS - TOTAL",#N/A,FALSE,"HC-TOTAL";"SPACE COSTS - STD.",#N/A,FALSE,"HC-TOTAL";"SPACE COSTS - TOTAL",#N/A,FALSE,"HC-TOTAL";"RENT",#N/A,FALSE,"HC-TOTAL";"COST SHEET",#N/A,FALSE,"HC-TOTAL";"COMM. LINKS",#N/A,FALSE,"HC-TOTAL";"ADVERTISEMENT",#N/A,FALSE,"HC-TOTAL";"business support head count",#N/A,FALSE,"HC-TOTAL";"capacity",#N/A,FALSE,"HC-TOTAL";"capacity",#N/A,FALSE,"HC-TOTAL"}</definedName>
    <definedName name="wrn.budget._1_1" hidden="1">{"assumptions",#N/A,FALSE,"HC-TOTAL";"misc. - standards",#N/A,FALSE,"HC-TOTAL";"misc - total",#N/A,FALSE,"HC-TOTAL";"R&amp;M - STANDARDS",#N/A,FALSE,"HC-TOTAL";"R&amp;M - TOTAL",#N/A,FALSE,"I.T. COSTS";"IT COSTS - STD.",#N/A,FALSE,"HC-TOTAL";"IT COSTS - TOTAL",#N/A,FALSE,"HC-TOTAL";"SPACE COSTS - STD.",#N/A,FALSE,"HC-TOTAL";"SPACE COSTS - TOTAL",#N/A,FALSE,"HC-TOTAL";"RENT",#N/A,FALSE,"HC-TOTAL";"COST SHEET",#N/A,FALSE,"HC-TOTAL";"COMM. LINKS",#N/A,FALSE,"HC-TOTAL";"ADVERTISEMENT",#N/A,FALSE,"HC-TOTAL";"business support head count",#N/A,FALSE,"HC-TOTAL";"capacity",#N/A,FALSE,"HC-TOTAL";"capacity",#N/A,FALSE,"HC-TOTAL"}</definedName>
    <definedName name="wrn.budget._2" hidden="1">{"assumptions",#N/A,FALSE,"HC-TOTAL";"misc. - standards",#N/A,FALSE,"HC-TOTAL";"misc - total",#N/A,FALSE,"HC-TOTAL";"R&amp;M - STANDARDS",#N/A,FALSE,"HC-TOTAL";"R&amp;M - TOTAL",#N/A,FALSE,"I.T. COSTS";"IT COSTS - STD.",#N/A,FALSE,"HC-TOTAL";"IT COSTS - TOTAL",#N/A,FALSE,"HC-TOTAL";"SPACE COSTS - STD.",#N/A,FALSE,"HC-TOTAL";"SPACE COSTS - TOTAL",#N/A,FALSE,"HC-TOTAL";"RENT",#N/A,FALSE,"HC-TOTAL";"COST SHEET",#N/A,FALSE,"HC-TOTAL";"COMM. LINKS",#N/A,FALSE,"HC-TOTAL";"ADVERTISEMENT",#N/A,FALSE,"HC-TOTAL";"business support head count",#N/A,FALSE,"HC-TOTAL";"capacity",#N/A,FALSE,"HC-TOTAL";"capacity",#N/A,FALSE,"HC-TOTAL"}</definedName>
    <definedName name="wrn.budget._2_1" hidden="1">{"assumptions",#N/A,FALSE,"HC-TOTAL";"misc. - standards",#N/A,FALSE,"HC-TOTAL";"misc - total",#N/A,FALSE,"HC-TOTAL";"R&amp;M - STANDARDS",#N/A,FALSE,"HC-TOTAL";"R&amp;M - TOTAL",#N/A,FALSE,"I.T. COSTS";"IT COSTS - STD.",#N/A,FALSE,"HC-TOTAL";"IT COSTS - TOTAL",#N/A,FALSE,"HC-TOTAL";"SPACE COSTS - STD.",#N/A,FALSE,"HC-TOTAL";"SPACE COSTS - TOTAL",#N/A,FALSE,"HC-TOTAL";"RENT",#N/A,FALSE,"HC-TOTAL";"COST SHEET",#N/A,FALSE,"HC-TOTAL";"COMM. LINKS",#N/A,FALSE,"HC-TOTAL";"ADVERTISEMENT",#N/A,FALSE,"HC-TOTAL";"business support head count",#N/A,FALSE,"HC-TOTAL";"capacity",#N/A,FALSE,"HC-TOTAL";"capacity",#N/A,FALSE,"HC-TOTAL"}</definedName>
    <definedName name="wrn.budget._3" hidden="1">{"assumptions",#N/A,FALSE,"HC-TOTAL";"misc. - standards",#N/A,FALSE,"HC-TOTAL";"misc - total",#N/A,FALSE,"HC-TOTAL";"R&amp;M - STANDARDS",#N/A,FALSE,"HC-TOTAL";"R&amp;M - TOTAL",#N/A,FALSE,"I.T. COSTS";"IT COSTS - STD.",#N/A,FALSE,"HC-TOTAL";"IT COSTS - TOTAL",#N/A,FALSE,"HC-TOTAL";"SPACE COSTS - STD.",#N/A,FALSE,"HC-TOTAL";"SPACE COSTS - TOTAL",#N/A,FALSE,"HC-TOTAL";"RENT",#N/A,FALSE,"HC-TOTAL";"COST SHEET",#N/A,FALSE,"HC-TOTAL";"COMM. LINKS",#N/A,FALSE,"HC-TOTAL";"ADVERTISEMENT",#N/A,FALSE,"HC-TOTAL";"business support head count",#N/A,FALSE,"HC-TOTAL";"capacity",#N/A,FALSE,"HC-TOTAL";"capacity",#N/A,FALSE,"HC-TOTAL"}</definedName>
    <definedName name="wrn.Budget2000." hidden="1">{#N/A,#N/A,FALSE,"Title";#N/A,#N/A,FALSE,"Corp b sheet";#N/A,#N/A,FALSE,"MODIFIED Pl";#N/A,#N/A,FALSE,"Balance Sheet";#N/A,#N/A,FALSE,"Profit and Loss";#N/A,#N/A,FALSE,"Supplement info";#N/A,#N/A,FALSE,"Cashflow";#N/A,#N/A,FALSE,"Asspc Co - Inv Schedule";#N/A,#N/A,FALSE,"kpi"}</definedName>
    <definedName name="wrn.Budget2000._1" hidden="1">{#N/A,#N/A,FALSE,"Title";#N/A,#N/A,FALSE,"Corp b sheet";#N/A,#N/A,FALSE,"MODIFIED Pl";#N/A,#N/A,FALSE,"Balance Sheet";#N/A,#N/A,FALSE,"Profit and Loss";#N/A,#N/A,FALSE,"Supplement info";#N/A,#N/A,FALSE,"Cashflow";#N/A,#N/A,FALSE,"Asspc Co - Inv Schedule";#N/A,#N/A,FALSE,"kpi"}</definedName>
    <definedName name="wrn.Budget2000._1_1" hidden="1">{#N/A,#N/A,FALSE,"Title";#N/A,#N/A,FALSE,"Corp b sheet";#N/A,#N/A,FALSE,"MODIFIED Pl";#N/A,#N/A,FALSE,"Balance Sheet";#N/A,#N/A,FALSE,"Profit and Loss";#N/A,#N/A,FALSE,"Supplement info";#N/A,#N/A,FALSE,"Cashflow";#N/A,#N/A,FALSE,"Asspc Co - Inv Schedule";#N/A,#N/A,FALSE,"kpi"}</definedName>
    <definedName name="wrn.Budget2000._2" hidden="1">{#N/A,#N/A,FALSE,"Title";#N/A,#N/A,FALSE,"Corp b sheet";#N/A,#N/A,FALSE,"MODIFIED Pl";#N/A,#N/A,FALSE,"Balance Sheet";#N/A,#N/A,FALSE,"Profit and Loss";#N/A,#N/A,FALSE,"Supplement info";#N/A,#N/A,FALSE,"Cashflow";#N/A,#N/A,FALSE,"Asspc Co - Inv Schedule";#N/A,#N/A,FALSE,"kpi"}</definedName>
    <definedName name="wrn.Budget2000._2_1" hidden="1">{#N/A,#N/A,FALSE,"Title";#N/A,#N/A,FALSE,"Corp b sheet";#N/A,#N/A,FALSE,"MODIFIED Pl";#N/A,#N/A,FALSE,"Balance Sheet";#N/A,#N/A,FALSE,"Profit and Loss";#N/A,#N/A,FALSE,"Supplement info";#N/A,#N/A,FALSE,"Cashflow";#N/A,#N/A,FALSE,"Asspc Co - Inv Schedule";#N/A,#N/A,FALSE,"kpi"}</definedName>
    <definedName name="wrn.Budget2000._3" hidden="1">{#N/A,#N/A,FALSE,"Title";#N/A,#N/A,FALSE,"Corp b sheet";#N/A,#N/A,FALSE,"MODIFIED Pl";#N/A,#N/A,FALSE,"Balance Sheet";#N/A,#N/A,FALSE,"Profit and Loss";#N/A,#N/A,FALSE,"Supplement info";#N/A,#N/A,FALSE,"Cashflow";#N/A,#N/A,FALSE,"Asspc Co - Inv Schedule";#N/A,#N/A,FALSE,"kpi"}</definedName>
    <definedName name="wrn.Carter." hidden="1">{#N/A,#N/A,FALSE,"Highlights";#N/A,#N/A,FALSE,"Income";#N/A,#N/A,FALSE,"Revenue";#N/A,#N/A,FALSE,"Expenses";#N/A,#N/A,FALSE,"Provisions";#N/A,#N/A,FALSE,"Income % of Revenue";#N/A,#N/A,FALSE,"Comp % of Revenue";#N/A,#N/A,FALSE,"DBNA ROE";#N/A,#N/A,FALSE,"ROE by Product"}</definedName>
    <definedName name="wrn.Carter._1" hidden="1">{#N/A,#N/A,FALSE,"Highlights";#N/A,#N/A,FALSE,"Income";#N/A,#N/A,FALSE,"Revenue";#N/A,#N/A,FALSE,"Expenses";#N/A,#N/A,FALSE,"Provisions";#N/A,#N/A,FALSE,"Income % of Revenue";#N/A,#N/A,FALSE,"Comp % of Revenue";#N/A,#N/A,FALSE,"DBNA ROE";#N/A,#N/A,FALSE,"ROE by Product"}</definedName>
    <definedName name="wrn.Carter._1_1" hidden="1">{#N/A,#N/A,FALSE,"Highlights";#N/A,#N/A,FALSE,"Income";#N/A,#N/A,FALSE,"Revenue";#N/A,#N/A,FALSE,"Expenses";#N/A,#N/A,FALSE,"Provisions";#N/A,#N/A,FALSE,"Income % of Revenue";#N/A,#N/A,FALSE,"Comp % of Revenue";#N/A,#N/A,FALSE,"DBNA ROE";#N/A,#N/A,FALSE,"ROE by Product"}</definedName>
    <definedName name="wrn.Carter._2" hidden="1">{#N/A,#N/A,FALSE,"Highlights";#N/A,#N/A,FALSE,"Income";#N/A,#N/A,FALSE,"Revenue";#N/A,#N/A,FALSE,"Expenses";#N/A,#N/A,FALSE,"Provisions";#N/A,#N/A,FALSE,"Income % of Revenue";#N/A,#N/A,FALSE,"Comp % of Revenue";#N/A,#N/A,FALSE,"DBNA ROE";#N/A,#N/A,FALSE,"ROE by Product"}</definedName>
    <definedName name="wrn.Carter._2_1" hidden="1">{#N/A,#N/A,FALSE,"Highlights";#N/A,#N/A,FALSE,"Income";#N/A,#N/A,FALSE,"Revenue";#N/A,#N/A,FALSE,"Expenses";#N/A,#N/A,FALSE,"Provisions";#N/A,#N/A,FALSE,"Income % of Revenue";#N/A,#N/A,FALSE,"Comp % of Revenue";#N/A,#N/A,FALSE,"DBNA ROE";#N/A,#N/A,FALSE,"ROE by Product"}</definedName>
    <definedName name="wrn.Carter._3" hidden="1">{#N/A,#N/A,FALSE,"Highlights";#N/A,#N/A,FALSE,"Income";#N/A,#N/A,FALSE,"Revenue";#N/A,#N/A,FALSE,"Expenses";#N/A,#N/A,FALSE,"Provisions";#N/A,#N/A,FALSE,"Income % of Revenue";#N/A,#N/A,FALSE,"Comp % of Revenue";#N/A,#N/A,FALSE,"DBNA ROE";#N/A,#N/A,FALSE,"ROE by Product"}</definedName>
    <definedName name="wrn.Divisions._.and._.Company._.Plans." hidden="1">{#N/A,#N/A,FALSE,"Company Plan";#N/A,#N/A,FALSE,"Maintenance Plan";#N/A,#N/A,FALSE,"Product Plan";#N/A,#N/A,FALSE,"Subscribe Plan";#N/A,#N/A,FALSE,"Central Plan"}</definedName>
    <definedName name="wrn.Divisions._.and._.Company._.Plans._1" hidden="1">{#N/A,#N/A,FALSE,"Company Plan";#N/A,#N/A,FALSE,"Maintenance Plan";#N/A,#N/A,FALSE,"Product Plan";#N/A,#N/A,FALSE,"Subscribe Plan";#N/A,#N/A,FALSE,"Central Plan"}</definedName>
    <definedName name="wrn.Divisions._.and._.Company._.Plans._1_1" hidden="1">{#N/A,#N/A,FALSE,"Company Plan";#N/A,#N/A,FALSE,"Maintenance Plan";#N/A,#N/A,FALSE,"Product Plan";#N/A,#N/A,FALSE,"Subscribe Plan";#N/A,#N/A,FALSE,"Central Plan"}</definedName>
    <definedName name="wrn.Divisions._.and._.Company._.Plans._2" hidden="1">{#N/A,#N/A,FALSE,"Company Plan";#N/A,#N/A,FALSE,"Maintenance Plan";#N/A,#N/A,FALSE,"Product Plan";#N/A,#N/A,FALSE,"Subscribe Plan";#N/A,#N/A,FALSE,"Central Plan"}</definedName>
    <definedName name="wrn.Divisions._.and._.Company._.Plans._2_1" hidden="1">{#N/A,#N/A,FALSE,"Company Plan";#N/A,#N/A,FALSE,"Maintenance Plan";#N/A,#N/A,FALSE,"Product Plan";#N/A,#N/A,FALSE,"Subscribe Plan";#N/A,#N/A,FALSE,"Central Plan"}</definedName>
    <definedName name="wrn.Divisions._.and._.Company._.Plans._3" hidden="1">{#N/A,#N/A,FALSE,"Company Plan";#N/A,#N/A,FALSE,"Maintenance Plan";#N/A,#N/A,FALSE,"Product Plan";#N/A,#N/A,FALSE,"Subscribe Plan";#N/A,#N/A,FALSE,"Central Plan"}</definedName>
    <definedName name="wrn.Emg._.report." hidden="1">{#N/A,#N/A,FALSE,"Emerging Mkt Fund"}</definedName>
    <definedName name="wrn.Emg._.report._1" hidden="1">{#N/A,#N/A,FALSE,"Emerging Mkt Fund"}</definedName>
    <definedName name="wrn.Emg._.report._1_1" hidden="1">{#N/A,#N/A,FALSE,"Emerging Mkt Fund"}</definedName>
    <definedName name="wrn.Emg._.report._2" hidden="1">{#N/A,#N/A,FALSE,"Emerging Mkt Fund"}</definedName>
    <definedName name="wrn.Emg._.report._2_1" hidden="1">{#N/A,#N/A,FALSE,"Emerging Mkt Fund"}</definedName>
    <definedName name="wrn.Emg._.report._3" hidden="1">{#N/A,#N/A,FALSE,"Emerging Mkt Fund"}</definedName>
    <definedName name="wrn.FORM1." hidden="1">{#N/A,#N/A,FALSE,"COMP"}</definedName>
    <definedName name="wrn.FORM1._1" hidden="1">{#N/A,#N/A,FALSE,"COMP"}</definedName>
    <definedName name="wrn.FORM1._1_1" hidden="1">{#N/A,#N/A,FALSE,"COMP"}</definedName>
    <definedName name="wrn.FORM1._2" hidden="1">{#N/A,#N/A,FALSE,"COMP"}</definedName>
    <definedName name="wrn.FORM1._2_1" hidden="1">{#N/A,#N/A,FALSE,"COMP"}</definedName>
    <definedName name="wrn.FORM1._3" hidden="1">{#N/A,#N/A,FALSE,"COMP"}</definedName>
    <definedName name="wrn.Full._.Financials." hidden="1">{#N/A,#N/A,TRUE,"Financials";#N/A,#N/A,TRUE,"Operating Statistics";#N/A,#N/A,TRUE,"Capex &amp; Depreciation";#N/A,#N/A,TRUE,"Debt"}</definedName>
    <definedName name="wrn.Full._.Financials._1" hidden="1">{#N/A,#N/A,TRUE,"Financials";#N/A,#N/A,TRUE,"Operating Statistics";#N/A,#N/A,TRUE,"Capex &amp; Depreciation";#N/A,#N/A,TRUE,"Debt"}</definedName>
    <definedName name="wrn.Full._.Financials._1_1" hidden="1">{#N/A,#N/A,TRUE,"Financials";#N/A,#N/A,TRUE,"Operating Statistics";#N/A,#N/A,TRUE,"Capex &amp; Depreciation";#N/A,#N/A,TRUE,"Debt"}</definedName>
    <definedName name="wrn.Full._.Financials._2" hidden="1">{#N/A,#N/A,TRUE,"Financials";#N/A,#N/A,TRUE,"Operating Statistics";#N/A,#N/A,TRUE,"Capex &amp; Depreciation";#N/A,#N/A,TRUE,"Debt"}</definedName>
    <definedName name="wrn.Full._.Financials._2_1" hidden="1">{#N/A,#N/A,TRUE,"Financials";#N/A,#N/A,TRUE,"Operating Statistics";#N/A,#N/A,TRUE,"Capex &amp; Depreciation";#N/A,#N/A,TRUE,"Debt"}</definedName>
    <definedName name="wrn.Full._.Financials._3" hidden="1">{#N/A,#N/A,TRUE,"Financials";#N/A,#N/A,TRUE,"Operating Statistics";#N/A,#N/A,TRUE,"Capex &amp; Depreciation";#N/A,#N/A,TRUE,"Debt"}</definedName>
    <definedName name="wrn.h." hidden="1">{#N/A,#N/A,FALSE,"Assets"}</definedName>
    <definedName name="wrn.h._1" hidden="1">{#N/A,#N/A,FALSE,"Assets"}</definedName>
    <definedName name="wrn.h._1_1" hidden="1">{#N/A,#N/A,FALSE,"Assets"}</definedName>
    <definedName name="wrn.h._2" hidden="1">{#N/A,#N/A,FALSE,"Assets"}</definedName>
    <definedName name="wrn.h._2_1" hidden="1">{#N/A,#N/A,FALSE,"Assets"}</definedName>
    <definedName name="wrn.h._3" hidden="1">{#N/A,#N/A,FALSE,"Assets"}</definedName>
    <definedName name="wrn.hh." hidden="1">{#N/A,#N/A,FALSE,"Sheet1"}</definedName>
    <definedName name="wrn.hh._1" hidden="1">{#N/A,#N/A,FALSE,"Sheet1"}</definedName>
    <definedName name="wrn.hh._1_1" hidden="1">{#N/A,#N/A,FALSE,"Sheet1"}</definedName>
    <definedName name="wrn.hh._2" hidden="1">{#N/A,#N/A,FALSE,"Sheet1"}</definedName>
    <definedName name="wrn.hh._2_1" hidden="1">{#N/A,#N/A,FALSE,"Sheet1"}</definedName>
    <definedName name="wrn.hh._3" hidden="1">{#N/A,#N/A,FALSE,"Sheet1"}</definedName>
    <definedName name="wrn.imprim."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wrn.imprim._1"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wrn.imprim._1_1"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wrn.imprim._2"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wrn.imprim._2_1"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wrn.imprim._3"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wrn.macct." hidden="1">{"a",#N/A,TRUE,"FEB'01";"b",#N/A,TRUE,"FEB'01";"d",#N/A,TRUE,"FEB'01";"e",#N/A,TRUE,"FEB'01";"f",#N/A,TRUE,"FEB'01"}</definedName>
    <definedName name="wrn.macct._1" hidden="1">{"a",#N/A,TRUE,"FEB'01";"b",#N/A,TRUE,"FEB'01";"d",#N/A,TRUE,"FEB'01";"e",#N/A,TRUE,"FEB'01";"f",#N/A,TRUE,"FEB'01"}</definedName>
    <definedName name="wrn.macct._1_1" hidden="1">{"a",#N/A,TRUE,"FEB'01";"b",#N/A,TRUE,"FEB'01";"d",#N/A,TRUE,"FEB'01";"e",#N/A,TRUE,"FEB'01";"f",#N/A,TRUE,"FEB'01"}</definedName>
    <definedName name="wrn.macct._2" hidden="1">{"a",#N/A,TRUE,"FEB'01";"b",#N/A,TRUE,"FEB'01";"d",#N/A,TRUE,"FEB'01";"e",#N/A,TRUE,"FEB'01";"f",#N/A,TRUE,"FEB'01"}</definedName>
    <definedName name="wrn.macct._2_1" hidden="1">{"a",#N/A,TRUE,"FEB'01";"b",#N/A,TRUE,"FEB'01";"d",#N/A,TRUE,"FEB'01";"e",#N/A,TRUE,"FEB'01";"f",#N/A,TRUE,"FEB'01"}</definedName>
    <definedName name="wrn.macct._3" hidden="1">{"a",#N/A,TRUE,"FEB'01";"b",#N/A,TRUE,"FEB'01";"d",#N/A,TRUE,"FEB'01";"e",#N/A,TRUE,"FEB'01";"f",#N/A,TRUE,"FEB'01"}</definedName>
    <definedName name="wrn.One._.Pager._.plus._.Technicals." hidden="1">{#N/A,#N/A,FALSE,"One Pager";#N/A,#N/A,FALSE,"Technical"}</definedName>
    <definedName name="wrn.One._.Pager._.plus._.Technicals._1" hidden="1">{#N/A,#N/A,FALSE,"One Pager";#N/A,#N/A,FALSE,"Technical"}</definedName>
    <definedName name="wrn.One._.Pager._.plus._.Technicals._1_1" hidden="1">{#N/A,#N/A,FALSE,"One Pager";#N/A,#N/A,FALSE,"Technical"}</definedName>
    <definedName name="wrn.One._.Pager._.plus._.Technicals._2" hidden="1">{#N/A,#N/A,FALSE,"One Pager";#N/A,#N/A,FALSE,"Technical"}</definedName>
    <definedName name="wrn.One._.Pager._.plus._.Technicals._2_1" hidden="1">{#N/A,#N/A,FALSE,"One Pager";#N/A,#N/A,FALSE,"Technical"}</definedName>
    <definedName name="wrn.One._.Pager._.plus._.Technicals._3" hidden="1">{#N/A,#N/A,FALSE,"One Pager";#N/A,#N/A,FALSE,"Technical"}</definedName>
    <definedName name="wrn.P98."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wrn.P98._1"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wrn.P98._1_1"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wrn.P98._2"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wrn.P98._2_1"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wrn.P98._3" hidden="1">{#N/A,#N/A,FALSE,"INDEX";#N/A,#N/A,FALSE,"Cost";#N/A,#N/A,FALSE,"P-1";#N/A,#N/A,FALSE,"Sheet3";#N/A,#N/A,FALSE,"Sheet4";#N/A,#N/A,FALSE,"Sheet5";#N/A,#N/A,FALSE,"Sheet6";#N/A,#N/A,FALSE,"Sheet7";#N/A,#N/A,FALSE,"Sheet8";#N/A,#N/A,FALSE,"Sheet9";#N/A,#N/A,FALSE,"Sheet10";#N/A,#N/A,FALSE,"Sheet11";#N/A,#N/A,FALSE,"Sheet12";#N/A,#N/A,FALSE,"PAGE-11";#N/A,#N/A,FALSE,"PAGE-12";#N/A,#N/A,FALSE,"PAGE-13";#N/A,#N/A,FALSE,"PAGE-14";#N/A,#N/A,FALSE,"PAGE-15"}</definedName>
    <definedName name="wrn.provisions." hidden="1">{#N/A,#N/A,FALSE,"Provisions"}</definedName>
    <definedName name="wrn.provisions._1" hidden="1">{#N/A,#N/A,FALSE,"Provisions"}</definedName>
    <definedName name="wrn.provisions._1_1" hidden="1">{#N/A,#N/A,FALSE,"Provisions"}</definedName>
    <definedName name="wrn.provisions._2" hidden="1">{#N/A,#N/A,FALSE,"Provisions"}</definedName>
    <definedName name="wrn.provisions._2_1" hidden="1">{#N/A,#N/A,FALSE,"Provisions"}</definedName>
    <definedName name="wrn.provisions._3" hidden="1">{#N/A,#N/A,FALSE,"Provisions"}</definedName>
    <definedName name="wrn.REPORT." hidden="1">{#N/A,#N/A,FALSE,"Balance Sheet";#N/A,#N/A,FALSE,"Profit &amp; Loss ";#N/A,#N/A,FALSE,"Schedule-1";#N/A,#N/A,FALSE,"Schedule-2";#N/A,#N/A,FALSE,"Schedule-3";#N/A,#N/A,FALSE,"Schedule-4 ";#N/A,#N/A,FALSE,"Schedule-5";#N/A,#N/A,FALSE,"Schedule-6,7,8,9";#N/A,#N/A,FALSE,"Schedule-10,11";#N/A,#N/A,FALSE,"Schedule-12,13,14,15";#N/A,#N/A,FALSE,"Scdedule-16"}</definedName>
    <definedName name="wrn.REPORT._1" hidden="1">{#N/A,#N/A,FALSE,"Balance Sheet";#N/A,#N/A,FALSE,"Profit &amp; Loss ";#N/A,#N/A,FALSE,"Schedule-1";#N/A,#N/A,FALSE,"Schedule-2";#N/A,#N/A,FALSE,"Schedule-3";#N/A,#N/A,FALSE,"Schedule-4 ";#N/A,#N/A,FALSE,"Schedule-5";#N/A,#N/A,FALSE,"Schedule-6,7,8,9";#N/A,#N/A,FALSE,"Schedule-10,11";#N/A,#N/A,FALSE,"Schedule-12,13,14,15";#N/A,#N/A,FALSE,"Scdedule-16"}</definedName>
    <definedName name="wrn.REPORT._1_1" hidden="1">{#N/A,#N/A,FALSE,"Balance Sheet";#N/A,#N/A,FALSE,"Profit &amp; Loss ";#N/A,#N/A,FALSE,"Schedule-1";#N/A,#N/A,FALSE,"Schedule-2";#N/A,#N/A,FALSE,"Schedule-3";#N/A,#N/A,FALSE,"Schedule-4 ";#N/A,#N/A,FALSE,"Schedule-5";#N/A,#N/A,FALSE,"Schedule-6,7,8,9";#N/A,#N/A,FALSE,"Schedule-10,11";#N/A,#N/A,FALSE,"Schedule-12,13,14,15";#N/A,#N/A,FALSE,"Scdedule-16"}</definedName>
    <definedName name="wrn.REPORT._2" hidden="1">{#N/A,#N/A,FALSE,"Balance Sheet";#N/A,#N/A,FALSE,"Profit &amp; Loss ";#N/A,#N/A,FALSE,"Schedule-1";#N/A,#N/A,FALSE,"Schedule-2";#N/A,#N/A,FALSE,"Schedule-3";#N/A,#N/A,FALSE,"Schedule-4 ";#N/A,#N/A,FALSE,"Schedule-5";#N/A,#N/A,FALSE,"Schedule-6,7,8,9";#N/A,#N/A,FALSE,"Schedule-10,11";#N/A,#N/A,FALSE,"Schedule-12,13,14,15";#N/A,#N/A,FALSE,"Scdedule-16"}</definedName>
    <definedName name="wrn.REPORT._2_1" hidden="1">{#N/A,#N/A,FALSE,"Balance Sheet";#N/A,#N/A,FALSE,"Profit &amp; Loss ";#N/A,#N/A,FALSE,"Schedule-1";#N/A,#N/A,FALSE,"Schedule-2";#N/A,#N/A,FALSE,"Schedule-3";#N/A,#N/A,FALSE,"Schedule-4 ";#N/A,#N/A,FALSE,"Schedule-5";#N/A,#N/A,FALSE,"Schedule-6,7,8,9";#N/A,#N/A,FALSE,"Schedule-10,11";#N/A,#N/A,FALSE,"Schedule-12,13,14,15";#N/A,#N/A,FALSE,"Scdedule-16"}</definedName>
    <definedName name="wrn.REPORT._3" hidden="1">{#N/A,#N/A,FALSE,"Balance Sheet";#N/A,#N/A,FALSE,"Profit &amp; Loss ";#N/A,#N/A,FALSE,"Schedule-1";#N/A,#N/A,FALSE,"Schedule-2";#N/A,#N/A,FALSE,"Schedule-3";#N/A,#N/A,FALSE,"Schedule-4 ";#N/A,#N/A,FALSE,"Schedule-5";#N/A,#N/A,FALSE,"Schedule-6,7,8,9";#N/A,#N/A,FALSE,"Schedule-10,11";#N/A,#N/A,FALSE,"Schedule-12,13,14,15";#N/A,#N/A,FALSE,"Scdedule-16"}</definedName>
    <definedName name="wrn.results." hidden="1">{#N/A,#N/A,TRUE,"BALSCH";#N/A,#N/A,TRUE,"COMICRO";#N/A,#N/A,TRUE,"CHECKS";#N/A,#N/A,TRUE,"GLASS";#N/A,#N/A,TRUE,"DEPRE";#N/A,#N/A,TRUE,"A&amp;MCUR";#N/A,#N/A,TRUE,"AGEANAlysis";#N/A,#N/A,TRUE,"CHECKS"}</definedName>
    <definedName name="wrn.results._1" hidden="1">{#N/A,#N/A,TRUE,"BALSCH";#N/A,#N/A,TRUE,"COMICRO";#N/A,#N/A,TRUE,"CHECKS";#N/A,#N/A,TRUE,"GLASS";#N/A,#N/A,TRUE,"DEPRE";#N/A,#N/A,TRUE,"A&amp;MCUR";#N/A,#N/A,TRUE,"AGEANAlysis";#N/A,#N/A,TRUE,"CHECKS"}</definedName>
    <definedName name="wrn.results._1_1" hidden="1">{#N/A,#N/A,TRUE,"BALSCH";#N/A,#N/A,TRUE,"COMICRO";#N/A,#N/A,TRUE,"CHECKS";#N/A,#N/A,TRUE,"GLASS";#N/A,#N/A,TRUE,"DEPRE";#N/A,#N/A,TRUE,"A&amp;MCUR";#N/A,#N/A,TRUE,"AGEANAlysis";#N/A,#N/A,TRUE,"CHECKS"}</definedName>
    <definedName name="wrn.results._2" hidden="1">{#N/A,#N/A,TRUE,"BALSCH";#N/A,#N/A,TRUE,"COMICRO";#N/A,#N/A,TRUE,"CHECKS";#N/A,#N/A,TRUE,"GLASS";#N/A,#N/A,TRUE,"DEPRE";#N/A,#N/A,TRUE,"A&amp;MCUR";#N/A,#N/A,TRUE,"AGEANAlysis";#N/A,#N/A,TRUE,"CHECKS"}</definedName>
    <definedName name="wrn.results._2_1" hidden="1">{#N/A,#N/A,TRUE,"BALSCH";#N/A,#N/A,TRUE,"COMICRO";#N/A,#N/A,TRUE,"CHECKS";#N/A,#N/A,TRUE,"GLASS";#N/A,#N/A,TRUE,"DEPRE";#N/A,#N/A,TRUE,"A&amp;MCUR";#N/A,#N/A,TRUE,"AGEANAlysis";#N/A,#N/A,TRUE,"CHECKS"}</definedName>
    <definedName name="wrn.results._3" hidden="1">{#N/A,#N/A,TRUE,"BALSCH";#N/A,#N/A,TRUE,"COMICRO";#N/A,#N/A,TRUE,"CHECKS";#N/A,#N/A,TRUE,"GLASS";#N/A,#N/A,TRUE,"DEPRE";#N/A,#N/A,TRUE,"A&amp;MCUR";#N/A,#N/A,TRUE,"AGEANAlysis";#N/A,#N/A,TRUE,"CHECKS"}</definedName>
    <definedName name="wrn.TOTAL1." hidden="1">{#N/A,#N/A,FALSE,"IB1";#N/A,#N/A,FALSE,"IC1";#N/A,#N/A,FALSE,"ID2";#N/A,#N/A,FALSE,"ID3";#N/A,#N/A,FALSE,"ID4";#N/A,#N/A,FALSE,"ID5";#N/A,#N/A,FALSE,"ID6";#N/A,#N/A,FALSE,"ID6A";#N/A,#N/A,FALSE,"ID6B";#N/A,#N/A,FALSE,"ID6C";#N/A,#N/A,FALSE,"ID6_TOTAL";#N/A,#N/A,FALSE,"ID8";#N/A,#N/A,FALSE,"IG1";#N/A,#N/A,FALSE,"IG2"}</definedName>
    <definedName name="wrn.TOTAL1._1" hidden="1">{#N/A,#N/A,FALSE,"IB1";#N/A,#N/A,FALSE,"IC1";#N/A,#N/A,FALSE,"ID2";#N/A,#N/A,FALSE,"ID3";#N/A,#N/A,FALSE,"ID4";#N/A,#N/A,FALSE,"ID5";#N/A,#N/A,FALSE,"ID6";#N/A,#N/A,FALSE,"ID6A";#N/A,#N/A,FALSE,"ID6B";#N/A,#N/A,FALSE,"ID6C";#N/A,#N/A,FALSE,"ID6_TOTAL";#N/A,#N/A,FALSE,"ID8";#N/A,#N/A,FALSE,"IG1";#N/A,#N/A,FALSE,"IG2"}</definedName>
    <definedName name="wrn.TOTAL1._1_1" hidden="1">{#N/A,#N/A,FALSE,"IB1";#N/A,#N/A,FALSE,"IC1";#N/A,#N/A,FALSE,"ID2";#N/A,#N/A,FALSE,"ID3";#N/A,#N/A,FALSE,"ID4";#N/A,#N/A,FALSE,"ID5";#N/A,#N/A,FALSE,"ID6";#N/A,#N/A,FALSE,"ID6A";#N/A,#N/A,FALSE,"ID6B";#N/A,#N/A,FALSE,"ID6C";#N/A,#N/A,FALSE,"ID6_TOTAL";#N/A,#N/A,FALSE,"ID8";#N/A,#N/A,FALSE,"IG1";#N/A,#N/A,FALSE,"IG2"}</definedName>
    <definedName name="wrn.TOTAL1._2" hidden="1">{#N/A,#N/A,FALSE,"IB1";#N/A,#N/A,FALSE,"IC1";#N/A,#N/A,FALSE,"ID2";#N/A,#N/A,FALSE,"ID3";#N/A,#N/A,FALSE,"ID4";#N/A,#N/A,FALSE,"ID5";#N/A,#N/A,FALSE,"ID6";#N/A,#N/A,FALSE,"ID6A";#N/A,#N/A,FALSE,"ID6B";#N/A,#N/A,FALSE,"ID6C";#N/A,#N/A,FALSE,"ID6_TOTAL";#N/A,#N/A,FALSE,"ID8";#N/A,#N/A,FALSE,"IG1";#N/A,#N/A,FALSE,"IG2"}</definedName>
    <definedName name="wrn.TOTAL1._2_1" hidden="1">{#N/A,#N/A,FALSE,"IB1";#N/A,#N/A,FALSE,"IC1";#N/A,#N/A,FALSE,"ID2";#N/A,#N/A,FALSE,"ID3";#N/A,#N/A,FALSE,"ID4";#N/A,#N/A,FALSE,"ID5";#N/A,#N/A,FALSE,"ID6";#N/A,#N/A,FALSE,"ID6A";#N/A,#N/A,FALSE,"ID6B";#N/A,#N/A,FALSE,"ID6C";#N/A,#N/A,FALSE,"ID6_TOTAL";#N/A,#N/A,FALSE,"ID8";#N/A,#N/A,FALSE,"IG1";#N/A,#N/A,FALSE,"IG2"}</definedName>
    <definedName name="wrn.TOTAL1._3" hidden="1">{#N/A,#N/A,FALSE,"IB1";#N/A,#N/A,FALSE,"IC1";#N/A,#N/A,FALSE,"ID2";#N/A,#N/A,FALSE,"ID3";#N/A,#N/A,FALSE,"ID4";#N/A,#N/A,FALSE,"ID5";#N/A,#N/A,FALSE,"ID6";#N/A,#N/A,FALSE,"ID6A";#N/A,#N/A,FALSE,"ID6B";#N/A,#N/A,FALSE,"ID6C";#N/A,#N/A,FALSE,"ID6_TOTAL";#N/A,#N/A,FALSE,"ID8";#N/A,#N/A,FALSE,"IG1";#N/A,#N/A,FALSE,"IG2"}</definedName>
    <definedName name="wvu.all."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wvu.all._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wvu.all._1_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wvu.all._2"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wvu.all._2_1"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wvu.all._3" hidden="1">{TRUE,TRUE,-2.75,-17,484.5,255.75,FALSE,TRUE,TRUE,TRUE,0,1,#N/A,2,#N/A,12.5348837209302,8.03225806451613,1,FALSE,FALSE,3,TRUE,1,FALSE,80,"Swvu.all.","ACwvu.all.",#N/A,FALSE,FALSE,0.75,0.75,1,1,2,"&amp;A","Page &amp;P",FALSE,FALSE,FALSE,TRUE,1,55,#N/A,#N/A,"=R116C1:R135C18","=R2:R3","Rwvu.all.","Cwvu.all.",FALSE,FALSE,FALSE,9,300,300,FALSE,FALSE,TRUE,TRUE,TRUE}</definedName>
    <definedName name="wvu.view._.1.approval.payment._.status." hidden="1">{TRUE,TRUE,-2.75,-17,604.5,345.75,FALSE,TRUE,TRUE,TRUE,0,1,10,2,4,7,2,4,TRUE,TRUE,3,TRUE,1,TRUE,80,"Swvu.view._.1.approval.payment._.status.","ACwvu.view._.1.approval.payment._.status.",#N/A,FALSE,FALSE,0.75,0.75,1,1,2,"&amp;A","Page &amp;P",FALSE,FALSE,FALSE,TRUE,1,55,#N/A,#N/A,"=R116C1:R135C18","=R2:R3","Rwvu.view._.1.approval.payment._.status.","Cwvu.view._.1.approval.payment._.status.",FALSE,FALSE,FALSE,9,300,300,FALSE,FALSE,TRUE,TRUE,TRUE}</definedName>
    <definedName name="wvu.view._.1.approval.payment._.status._1" hidden="1">{TRUE,TRUE,-2.75,-17,604.5,345.75,FALSE,TRUE,TRUE,TRUE,0,1,10,2,4,7,2,4,TRUE,TRUE,3,TRUE,1,TRUE,80,"Swvu.view._.1.approval.payment._.status.","ACwvu.view._.1.approval.payment._.status.",#N/A,FALSE,FALSE,0.75,0.75,1,1,2,"&amp;A","Page &amp;P",FALSE,FALSE,FALSE,TRUE,1,55,#N/A,#N/A,"=R116C1:R135C18","=R2:R3","Rwvu.view._.1.approval.payment._.status.","Cwvu.view._.1.approval.payment._.status.",FALSE,FALSE,FALSE,9,300,300,FALSE,FALSE,TRUE,TRUE,TRUE}</definedName>
    <definedName name="wvu.view._.1.approval.payment._.status._1_1" hidden="1">{TRUE,TRUE,-2.75,-17,604.5,345.75,FALSE,TRUE,TRUE,TRUE,0,1,10,2,4,7,2,4,TRUE,TRUE,3,TRUE,1,TRUE,80,"Swvu.view._.1.approval.payment._.status.","ACwvu.view._.1.approval.payment._.status.",#N/A,FALSE,FALSE,0.75,0.75,1,1,2,"&amp;A","Page &amp;P",FALSE,FALSE,FALSE,TRUE,1,55,#N/A,#N/A,"=R116C1:R135C18","=R2:R3","Rwvu.view._.1.approval.payment._.status.","Cwvu.view._.1.approval.payment._.status.",FALSE,FALSE,FALSE,9,300,300,FALSE,FALSE,TRUE,TRUE,TRUE}</definedName>
    <definedName name="wvu.view._.1.approval.payment._.status._2" hidden="1">{TRUE,TRUE,-2.75,-17,604.5,345.75,FALSE,TRUE,TRUE,TRUE,0,1,10,2,4,7,2,4,TRUE,TRUE,3,TRUE,1,TRUE,80,"Swvu.view._.1.approval.payment._.status.","ACwvu.view._.1.approval.payment._.status.",#N/A,FALSE,FALSE,0.75,0.75,1,1,2,"&amp;A","Page &amp;P",FALSE,FALSE,FALSE,TRUE,1,55,#N/A,#N/A,"=R116C1:R135C18","=R2:R3","Rwvu.view._.1.approval.payment._.status.","Cwvu.view._.1.approval.payment._.status.",FALSE,FALSE,FALSE,9,300,300,FALSE,FALSE,TRUE,TRUE,TRUE}</definedName>
    <definedName name="wvu.view._.1.approval.payment._.status._2_1" hidden="1">{TRUE,TRUE,-2.75,-17,604.5,345.75,FALSE,TRUE,TRUE,TRUE,0,1,10,2,4,7,2,4,TRUE,TRUE,3,TRUE,1,TRUE,80,"Swvu.view._.1.approval.payment._.status.","ACwvu.view._.1.approval.payment._.status.",#N/A,FALSE,FALSE,0.75,0.75,1,1,2,"&amp;A","Page &amp;P",FALSE,FALSE,FALSE,TRUE,1,55,#N/A,#N/A,"=R116C1:R135C18","=R2:R3","Rwvu.view._.1.approval.payment._.status.","Cwvu.view._.1.approval.payment._.status.",FALSE,FALSE,FALSE,9,300,300,FALSE,FALSE,TRUE,TRUE,TRUE}</definedName>
    <definedName name="wvu.view._.1.approval.payment._.status._3" hidden="1">{TRUE,TRUE,-2.75,-17,604.5,345.75,FALSE,TRUE,TRUE,TRUE,0,1,10,2,4,7,2,4,TRUE,TRUE,3,TRUE,1,TRUE,80,"Swvu.view._.1.approval.payment._.status.","ACwvu.view._.1.approval.payment._.status.",#N/A,FALSE,FALSE,0.75,0.75,1,1,2,"&amp;A","Page &amp;P",FALSE,FALSE,FALSE,TRUE,1,55,#N/A,#N/A,"=R116C1:R135C18","=R2:R3","Rwvu.view._.1.approval.payment._.status.","Cwvu.view._.1.approval.payment._.status.",FALSE,FALSE,FALSE,9,300,300,FALSE,FALSE,TRUE,TRUE,TRUE}</definedName>
    <definedName name="wvu.view._.2.._.Capitalisation._.Details." hidden="1">{TRUE,TRUE,-2.75,-17,484.5,255.75,FALSE,TRUE,TRUE,TRUE,0,1,33,2,4,6,2,4,TRUE,TRUE,3,TRUE,1,TRUE,80,"Swvu.view._.2.._.Capitalisation._.Details.","ACwvu.view._.2.._.Capitalisation._.Details.",#N/A,FALSE,FALSE,0.75,0.75,1,1,2,"&amp;A","Page &amp;P",FALSE,FALSE,FALSE,TRUE,1,55,#N/A,#N/A,"=R116C1:R135C18","=R2:R3","Rwvu.view._.2.._.Capitalisation._.Details.","Cwvu.view._.2.._.Capitalisation._.Details.",FALSE,FALSE,FALSE,9,300,300,FALSE,FALSE,TRUE,TRUE,TRUE}</definedName>
    <definedName name="wvu.view._.2.._.Capitalisation._.Details._1" hidden="1">{TRUE,TRUE,-2.75,-17,484.5,255.75,FALSE,TRUE,TRUE,TRUE,0,1,33,2,4,6,2,4,TRUE,TRUE,3,TRUE,1,TRUE,80,"Swvu.view._.2.._.Capitalisation._.Details.","ACwvu.view._.2.._.Capitalisation._.Details.",#N/A,FALSE,FALSE,0.75,0.75,1,1,2,"&amp;A","Page &amp;P",FALSE,FALSE,FALSE,TRUE,1,55,#N/A,#N/A,"=R116C1:R135C18","=R2:R3","Rwvu.view._.2.._.Capitalisation._.Details.","Cwvu.view._.2.._.Capitalisation._.Details.",FALSE,FALSE,FALSE,9,300,300,FALSE,FALSE,TRUE,TRUE,TRUE}</definedName>
    <definedName name="wvu.view._.2.._.Capitalisation._.Details._1_1" hidden="1">{TRUE,TRUE,-2.75,-17,484.5,255.75,FALSE,TRUE,TRUE,TRUE,0,1,33,2,4,6,2,4,TRUE,TRUE,3,TRUE,1,TRUE,80,"Swvu.view._.2.._.Capitalisation._.Details.","ACwvu.view._.2.._.Capitalisation._.Details.",#N/A,FALSE,FALSE,0.75,0.75,1,1,2,"&amp;A","Page &amp;P",FALSE,FALSE,FALSE,TRUE,1,55,#N/A,#N/A,"=R116C1:R135C18","=R2:R3","Rwvu.view._.2.._.Capitalisation._.Details.","Cwvu.view._.2.._.Capitalisation._.Details.",FALSE,FALSE,FALSE,9,300,300,FALSE,FALSE,TRUE,TRUE,TRUE}</definedName>
    <definedName name="wvu.view._.2.._.Capitalisation._.Details._2" hidden="1">{TRUE,TRUE,-2.75,-17,484.5,255.75,FALSE,TRUE,TRUE,TRUE,0,1,33,2,4,6,2,4,TRUE,TRUE,3,TRUE,1,TRUE,80,"Swvu.view._.2.._.Capitalisation._.Details.","ACwvu.view._.2.._.Capitalisation._.Details.",#N/A,FALSE,FALSE,0.75,0.75,1,1,2,"&amp;A","Page &amp;P",FALSE,FALSE,FALSE,TRUE,1,55,#N/A,#N/A,"=R116C1:R135C18","=R2:R3","Rwvu.view._.2.._.Capitalisation._.Details.","Cwvu.view._.2.._.Capitalisation._.Details.",FALSE,FALSE,FALSE,9,300,300,FALSE,FALSE,TRUE,TRUE,TRUE}</definedName>
    <definedName name="wvu.view._.2.._.Capitalisation._.Details._2_1" hidden="1">{TRUE,TRUE,-2.75,-17,484.5,255.75,FALSE,TRUE,TRUE,TRUE,0,1,33,2,4,6,2,4,TRUE,TRUE,3,TRUE,1,TRUE,80,"Swvu.view._.2.._.Capitalisation._.Details.","ACwvu.view._.2.._.Capitalisation._.Details.",#N/A,FALSE,FALSE,0.75,0.75,1,1,2,"&amp;A","Page &amp;P",FALSE,FALSE,FALSE,TRUE,1,55,#N/A,#N/A,"=R116C1:R135C18","=R2:R3","Rwvu.view._.2.._.Capitalisation._.Details.","Cwvu.view._.2.._.Capitalisation._.Details.",FALSE,FALSE,FALSE,9,300,300,FALSE,FALSE,TRUE,TRUE,TRUE}</definedName>
    <definedName name="wvu.view._.2.._.Capitalisation._.Details._3" hidden="1">{TRUE,TRUE,-2.75,-17,484.5,255.75,FALSE,TRUE,TRUE,TRUE,0,1,33,2,4,6,2,4,TRUE,TRUE,3,TRUE,1,TRUE,80,"Swvu.view._.2.._.Capitalisation._.Details.","ACwvu.view._.2.._.Capitalisation._.Details.",#N/A,FALSE,FALSE,0.75,0.75,1,1,2,"&amp;A","Page &amp;P",FALSE,FALSE,FALSE,TRUE,1,55,#N/A,#N/A,"=R116C1:R135C18","=R2:R3","Rwvu.view._.2.._.Capitalisation._.Details.","Cwvu.view._.2.._.Capitalisation._.Details.",FALSE,FALSE,FALSE,9,300,300,FALSE,FALSE,TRUE,TRUE,TRUE}</definedName>
    <definedName name="wwfwff" hidden="1">{#N/A,#N/A,FALSE,"Income Branch ONLY"}</definedName>
    <definedName name="wwfwff_1" hidden="1">{#N/A,#N/A,FALSE,"Income Branch ONLY"}</definedName>
    <definedName name="wwfwff_1_1" hidden="1">{#N/A,#N/A,FALSE,"Income Branch ONLY"}</definedName>
    <definedName name="wwfwff_2" hidden="1">{#N/A,#N/A,FALSE,"Income Branch ONLY"}</definedName>
    <definedName name="wwfwff_2_1" hidden="1">{#N/A,#N/A,FALSE,"Income Branch ONLY"}</definedName>
    <definedName name="wwfwff_3" hidden="1">{#N/A,#N/A,FALSE,"Income Branch ONLY"}</definedName>
    <definedName name="www" hidden="1">#REF!</definedName>
    <definedName name="xq34tq4t5yt" hidden="1">{#N/A,#N/A,FALSE,"Provisions"}</definedName>
    <definedName name="xq34tq4t5yt_1" hidden="1">{#N/A,#N/A,FALSE,"Provisions"}</definedName>
    <definedName name="xq34tq4t5yt_1_1" hidden="1">{#N/A,#N/A,FALSE,"Provisions"}</definedName>
    <definedName name="xq34tq4t5yt_2" hidden="1">{#N/A,#N/A,FALSE,"Provisions"}</definedName>
    <definedName name="xq34tq4t5yt_2_1" hidden="1">{#N/A,#N/A,FALSE,"Provisions"}</definedName>
    <definedName name="xq34tq4t5yt_3" hidden="1">{#N/A,#N/A,FALSE,"Provisions"}</definedName>
    <definedName name="xq3t4t5ty" hidden="1">{#N/A,#N/A,FALSE,"Highlights";#N/A,#N/A,FALSE,"Income";#N/A,#N/A,FALSE,"Revenue";#N/A,#N/A,FALSE,"Expenses";#N/A,#N/A,FALSE,"Provisions";#N/A,#N/A,FALSE,"Income % of Revenue";#N/A,#N/A,FALSE,"Comp % of Revenue";#N/A,#N/A,FALSE,"DBNA ROE";#N/A,#N/A,FALSE,"ROE by Product"}</definedName>
    <definedName name="xq3t4t5ty_1" hidden="1">{#N/A,#N/A,FALSE,"Highlights";#N/A,#N/A,FALSE,"Income";#N/A,#N/A,FALSE,"Revenue";#N/A,#N/A,FALSE,"Expenses";#N/A,#N/A,FALSE,"Provisions";#N/A,#N/A,FALSE,"Income % of Revenue";#N/A,#N/A,FALSE,"Comp % of Revenue";#N/A,#N/A,FALSE,"DBNA ROE";#N/A,#N/A,FALSE,"ROE by Product"}</definedName>
    <definedName name="xq3t4t5ty_1_1" hidden="1">{#N/A,#N/A,FALSE,"Highlights";#N/A,#N/A,FALSE,"Income";#N/A,#N/A,FALSE,"Revenue";#N/A,#N/A,FALSE,"Expenses";#N/A,#N/A,FALSE,"Provisions";#N/A,#N/A,FALSE,"Income % of Revenue";#N/A,#N/A,FALSE,"Comp % of Revenue";#N/A,#N/A,FALSE,"DBNA ROE";#N/A,#N/A,FALSE,"ROE by Product"}</definedName>
    <definedName name="xq3t4t5ty_2" hidden="1">{#N/A,#N/A,FALSE,"Highlights";#N/A,#N/A,FALSE,"Income";#N/A,#N/A,FALSE,"Revenue";#N/A,#N/A,FALSE,"Expenses";#N/A,#N/A,FALSE,"Provisions";#N/A,#N/A,FALSE,"Income % of Revenue";#N/A,#N/A,FALSE,"Comp % of Revenue";#N/A,#N/A,FALSE,"DBNA ROE";#N/A,#N/A,FALSE,"ROE by Product"}</definedName>
    <definedName name="xq3t4t5ty_2_1" hidden="1">{#N/A,#N/A,FALSE,"Highlights";#N/A,#N/A,FALSE,"Income";#N/A,#N/A,FALSE,"Revenue";#N/A,#N/A,FALSE,"Expenses";#N/A,#N/A,FALSE,"Provisions";#N/A,#N/A,FALSE,"Income % of Revenue";#N/A,#N/A,FALSE,"Comp % of Revenue";#N/A,#N/A,FALSE,"DBNA ROE";#N/A,#N/A,FALSE,"ROE by Product"}</definedName>
    <definedName name="xq3t4t5ty_3" hidden="1">{#N/A,#N/A,FALSE,"Highlights";#N/A,#N/A,FALSE,"Income";#N/A,#N/A,FALSE,"Revenue";#N/A,#N/A,FALSE,"Expenses";#N/A,#N/A,FALSE,"Provisions";#N/A,#N/A,FALSE,"Income % of Revenue";#N/A,#N/A,FALSE,"Comp % of Revenue";#N/A,#N/A,FALSE,"DBNA ROE";#N/A,#N/A,FALSE,"ROE by Product"}</definedName>
    <definedName name="xq43t4t5" hidden="1">{#N/A,#N/A,FALSE,"Income Branch ONLY"}</definedName>
    <definedName name="xq43t4t5_1" hidden="1">{#N/A,#N/A,FALSE,"Income Branch ONLY"}</definedName>
    <definedName name="xq43t4t5_1_1" hidden="1">{#N/A,#N/A,FALSE,"Income Branch ONLY"}</definedName>
    <definedName name="xq43t4t5_2" hidden="1">{#N/A,#N/A,FALSE,"Income Branch ONLY"}</definedName>
    <definedName name="xq43t4t5_2_1" hidden="1">{#N/A,#N/A,FALSE,"Income Branch ONLY"}</definedName>
    <definedName name="xq43t4t5_3" hidden="1">{#N/A,#N/A,FALSE,"Income Branch ONLY"}</definedName>
    <definedName name="xq4t4t5yt" hidden="1">{#N/A,#N/A,FALSE,"Assets"}</definedName>
    <definedName name="xq4t4t5yt_1" hidden="1">{#N/A,#N/A,FALSE,"Assets"}</definedName>
    <definedName name="xq4t4t5yt_1_1" hidden="1">{#N/A,#N/A,FALSE,"Assets"}</definedName>
    <definedName name="xq4t4t5yt_2" hidden="1">{#N/A,#N/A,FALSE,"Assets"}</definedName>
    <definedName name="xq4t4t5yt_2_1" hidden="1">{#N/A,#N/A,FALSE,"Assets"}</definedName>
    <definedName name="xq4t4t5yt_3" hidden="1">{#N/A,#N/A,FALSE,"Assets"}</definedName>
    <definedName name="xqrgrgxr" hidden="1">{#N/A,#N/A,FALSE,"Provisions"}</definedName>
    <definedName name="xqrgrgxr_1" hidden="1">{#N/A,#N/A,FALSE,"Provisions"}</definedName>
    <definedName name="xqrgrgxr_1_1" hidden="1">{#N/A,#N/A,FALSE,"Provisions"}</definedName>
    <definedName name="xqrgrgxr_2" hidden="1">{#N/A,#N/A,FALSE,"Provisions"}</definedName>
    <definedName name="xqrgrgxr_2_1" hidden="1">{#N/A,#N/A,FALSE,"Provisions"}</definedName>
    <definedName name="xqrgrgxr_3" hidden="1">{#N/A,#N/A,FALSE,"Provisions"}</definedName>
    <definedName name="xqrgrgxrg" hidden="1">{#N/A,#N/A,FALSE,"Income Branch ONLY"}</definedName>
    <definedName name="xqrgrgxrg_1" hidden="1">{#N/A,#N/A,FALSE,"Income Branch ONLY"}</definedName>
    <definedName name="xqrgrgxrg_1_1" hidden="1">{#N/A,#N/A,FALSE,"Income Branch ONLY"}</definedName>
    <definedName name="xqrgrgxrg_2" hidden="1">{#N/A,#N/A,FALSE,"Income Branch ONLY"}</definedName>
    <definedName name="xqrgrgxrg_2_1" hidden="1">{#N/A,#N/A,FALSE,"Income Branch ONLY"}</definedName>
    <definedName name="xqrgrgxrg_3" hidden="1">{#N/A,#N/A,FALSE,"Income Branch ONLY"}</definedName>
    <definedName name="XREF_COLUMN_1" hidden="1">#REF!</definedName>
    <definedName name="XREF_COLUMN_10" hidden="1">#REF!</definedName>
    <definedName name="XREF_COLUMN_11" hidden="1">#REF!</definedName>
    <definedName name="XREF_COLUMN_12" hidden="1">#REF!</definedName>
    <definedName name="XREF_COLUMN_13" hidden="1">#REF!</definedName>
    <definedName name="XREF_COLUMN_14" hidden="1">#REF!</definedName>
    <definedName name="XREF_COLUMN_15" hidden="1">#REF!</definedName>
    <definedName name="XREF_COLUMN_16" hidden="1">#REF!</definedName>
    <definedName name="XREF_COLUMN_17" hidden="1">#REF!</definedName>
    <definedName name="XREF_COLUMN_18" hidden="1">#REF!</definedName>
    <definedName name="XREF_COLUMN_19" hidden="1">#REF!</definedName>
    <definedName name="XREF_COLUMN_2" hidden="1">#REF!</definedName>
    <definedName name="XREF_COLUMN_20" hidden="1">#REF!</definedName>
    <definedName name="XREF_COLUMN_21" hidden="1">#REF!</definedName>
    <definedName name="XREF_COLUMN_22" hidden="1">#REF!</definedName>
    <definedName name="XREF_COLUMN_24" hidden="1">#REF!</definedName>
    <definedName name="XREF_COLUMN_25" hidden="1">#REF!</definedName>
    <definedName name="XREF_COLUMN_27" hidden="1">#REF!</definedName>
    <definedName name="XREF_COLUMN_28" hidden="1">#REF!</definedName>
    <definedName name="XREF_COLUMN_29" hidden="1">#REF!</definedName>
    <definedName name="XREF_COLUMN_3" hidden="1">#REF!</definedName>
    <definedName name="XREF_COLUMN_32" hidden="1">#REF!</definedName>
    <definedName name="XREF_COLUMN_33" hidden="1">#REF!</definedName>
    <definedName name="XREF_COLUMN_34" hidden="1">#REF!</definedName>
    <definedName name="XREF_COLUMN_36" hidden="1">#REF!</definedName>
    <definedName name="XREF_COLUMN_37" hidden="1">#REF!</definedName>
    <definedName name="XREF_COLUMN_38"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ActiveRow" hidden="1">#REF!</definedName>
    <definedName name="XRefColumnsCount" hidden="1">12</definedName>
    <definedName name="XRefColumnsCount_1" hidden="1">2</definedName>
    <definedName name="XRefColumnsCount_1_1" hidden="1">2</definedName>
    <definedName name="XRefCopy1" hidden="1">#REF!</definedName>
    <definedName name="XRefCopy10" hidden="1">#REF!</definedName>
    <definedName name="XRefCopy100Row" hidden="1">#REF!</definedName>
    <definedName name="XRefCopy101Row" hidden="1">#REF!</definedName>
    <definedName name="XRefCopy102Row" hidden="1">#REF!</definedName>
    <definedName name="XRefCopy103Row" hidden="1">#REF!</definedName>
    <definedName name="XRefCopy104Row" hidden="1">#REF!</definedName>
    <definedName name="XRefCopy105Row" hidden="1">#REF!</definedName>
    <definedName name="XRefCopy106Row" hidden="1">#REF!</definedName>
    <definedName name="XRefCopy107Row" hidden="1">#REF!</definedName>
    <definedName name="XRefCopy108Row" hidden="1">#REF!</definedName>
    <definedName name="XRefCopy109Row" hidden="1">#REF!</definedName>
    <definedName name="XRefCopy10Row" hidden="1">#REF!</definedName>
    <definedName name="XRefCopy11" hidden="1">#REF!</definedName>
    <definedName name="XRefCopy110Row" hidden="1">#REF!</definedName>
    <definedName name="XRefCopy11Row" hidden="1">#REF!</definedName>
    <definedName name="XRefCopy12" hidden="1">#REF!</definedName>
    <definedName name="XRefCopy12Row" hidden="1">#REF!</definedName>
    <definedName name="XRefCopy13" hidden="1">#REF!</definedName>
    <definedName name="XRefCopy133" hidden="1">#REF!</definedName>
    <definedName name="XRefCopy133Row" hidden="1">#REF!</definedName>
    <definedName name="XRefCopy13Row"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6Row" hidden="1">#REF!</definedName>
    <definedName name="XRefCopy17" hidden="1">#REF!</definedName>
    <definedName name="XRefCopy17Row" hidden="1">#REF!</definedName>
    <definedName name="XRefCopy18" hidden="1">#REF!</definedName>
    <definedName name="XRefCopy181" hidden="1">#REF!</definedName>
    <definedName name="XRefCopy182" hidden="1">#REF!</definedName>
    <definedName name="XRefCopy183" hidden="1">#REF!</definedName>
    <definedName name="XRefCopy186" hidden="1">#REF!</definedName>
    <definedName name="XRefCopy188" hidden="1">#REF!</definedName>
    <definedName name="XRefCopy189" hidden="1">#REF!</definedName>
    <definedName name="XRefCopy18Row" hidden="1">#REF!</definedName>
    <definedName name="XRefCopy19" hidden="1">#REF!</definedName>
    <definedName name="XRefCopy190" hidden="1">#REF!</definedName>
    <definedName name="XRefCopy191" hidden="1">#REF!</definedName>
    <definedName name="XRefCopy192" hidden="1">#REF!</definedName>
    <definedName name="XRefCopy193" hidden="1">#REF!</definedName>
    <definedName name="XRefCopy194" hidden="1">#REF!</definedName>
    <definedName name="XRefCopy195" hidden="1">#REF!</definedName>
    <definedName name="XRefCopy196" hidden="1">#REF!</definedName>
    <definedName name="XRefCopy197" hidden="1">#REF!</definedName>
    <definedName name="XRefCopy198" hidden="1">#REF!</definedName>
    <definedName name="XRefCopy199" hidden="1">#REF!</definedName>
    <definedName name="XRefCopy19Row" hidden="1">#REF!</definedName>
    <definedName name="XRefCopy1Row" hidden="1">#REF!</definedName>
    <definedName name="XRefCopy2" hidden="1">#REF!</definedName>
    <definedName name="XRefCopy20" hidden="1">#REF!</definedName>
    <definedName name="XRefCopy200" hidden="1">#REF!</definedName>
    <definedName name="XRefCopy201" hidden="1">#REF!</definedName>
    <definedName name="XRefCopy202" hidden="1">#REF!</definedName>
    <definedName name="XRefCopy203" hidden="1">#REF!</definedName>
    <definedName name="XRefCopy204" hidden="1">#REF!</definedName>
    <definedName name="XRefCopy205" hidden="1">#REF!</definedName>
    <definedName name="XRefCopy207" hidden="1">#REF!</definedName>
    <definedName name="XRefCopy208" hidden="1">#REF!</definedName>
    <definedName name="XRefCopy209" hidden="1">#REF!</definedName>
    <definedName name="XRefCopy20Row" hidden="1">#REF!</definedName>
    <definedName name="XRefCopy21" hidden="1">#REF!</definedName>
    <definedName name="XRefCopy210" hidden="1">#REF!</definedName>
    <definedName name="XRefCopy211" hidden="1">#REF!</definedName>
    <definedName name="XRefCopy212" hidden="1">#REF!</definedName>
    <definedName name="XRefCopy213" hidden="1">#REF!</definedName>
    <definedName name="XRefCopy214" hidden="1">#REF!</definedName>
    <definedName name="XRefCopy215" hidden="1">#REF!</definedName>
    <definedName name="XRefCopy216" hidden="1">#REF!</definedName>
    <definedName name="XRefCopy217" hidden="1">#REF!</definedName>
    <definedName name="XRefCopy218" hidden="1">#REF!</definedName>
    <definedName name="XRefCopy219" hidden="1">#REF!</definedName>
    <definedName name="XRefCopy21Row" hidden="1">#REF!</definedName>
    <definedName name="XRefCopy22" hidden="1">#REF!</definedName>
    <definedName name="XRefCopy220" hidden="1">#REF!</definedName>
    <definedName name="XRefCopy221" hidden="1">#REF!</definedName>
    <definedName name="XRefCopy222" hidden="1">#REF!</definedName>
    <definedName name="XRefCopy223" hidden="1">#REF!</definedName>
    <definedName name="XRefCopy224" hidden="1">#REF!</definedName>
    <definedName name="XRefCopy225" hidden="1">#REF!</definedName>
    <definedName name="XRefCopy226" hidden="1">#REF!</definedName>
    <definedName name="XRefCopy228" hidden="1">#REF!</definedName>
    <definedName name="XRefCopy22Row" hidden="1">#REF!</definedName>
    <definedName name="XRefCopy23" hidden="1">#REF!</definedName>
    <definedName name="XRefCopy230" hidden="1">#REF!</definedName>
    <definedName name="XRefCopy23Row" hidden="1">#REF!</definedName>
    <definedName name="XRefCopy24" hidden="1">#REF!</definedName>
    <definedName name="XRefCopy24Row" hidden="1">#REF!</definedName>
    <definedName name="XRefCopy25" hidden="1">#REF!</definedName>
    <definedName name="XRefCopy25Row" hidden="1">#REF!</definedName>
    <definedName name="XRefCopy26" hidden="1">#REF!</definedName>
    <definedName name="XRefCopy26Row" hidden="1">#REF!</definedName>
    <definedName name="XRefCopy27" hidden="1">#REF!</definedName>
    <definedName name="XRefCopy27Row" hidden="1">#REF!</definedName>
    <definedName name="XRefCopy28" hidden="1">#REF!</definedName>
    <definedName name="XRefCopy28Row" hidden="1">#REF!</definedName>
    <definedName name="XRefCopy29" hidden="1">#REF!</definedName>
    <definedName name="XRefCopy29Row" hidden="1">#REF!</definedName>
    <definedName name="XRefCopy2Row" hidden="1">#REF!</definedName>
    <definedName name="XRefCopy3" hidden="1">#REF!</definedName>
    <definedName name="XRefCopy30" hidden="1">#REF!</definedName>
    <definedName name="XRefCopy30Row" hidden="1">#REF!</definedName>
    <definedName name="XRefCopy31" hidden="1">#REF!</definedName>
    <definedName name="XRefCopy31Row" hidden="1">#REF!</definedName>
    <definedName name="XRefCopy32" hidden="1">#REF!</definedName>
    <definedName name="XRefCopy32Row" hidden="1">#REF!</definedName>
    <definedName name="XRefCopy33" hidden="1">#REF!</definedName>
    <definedName name="XRefCopy33Row" hidden="1">#REF!</definedName>
    <definedName name="XRefCopy34" hidden="1">#REF!</definedName>
    <definedName name="XRefCopy34Row" hidden="1">#REF!</definedName>
    <definedName name="XRefCopy35" hidden="1">#REF!</definedName>
    <definedName name="XRefCopy35Row" hidden="1">#REF!</definedName>
    <definedName name="XRefCopy36" hidden="1">#REF!</definedName>
    <definedName name="XRefCopy36Row" hidden="1">#REF!</definedName>
    <definedName name="XRefCopy37" hidden="1">#REF!</definedName>
    <definedName name="XRefCopy37Row" hidden="1">#REF!</definedName>
    <definedName name="XRefCopy38" hidden="1">#REF!</definedName>
    <definedName name="XRefCopy38Row" hidden="1">#REF!</definedName>
    <definedName name="XRefCopy39" hidden="1">#REF!</definedName>
    <definedName name="XRefCopy39Row" hidden="1">#REF!</definedName>
    <definedName name="XRefCopy3Row" hidden="1">#REF!</definedName>
    <definedName name="XRefCopy4" hidden="1">#REF!</definedName>
    <definedName name="XRefCopy40" hidden="1">#REF!</definedName>
    <definedName name="XRefCopy40Row" hidden="1">#REF!</definedName>
    <definedName name="XRefCopy41" hidden="1">#REF!</definedName>
    <definedName name="XRefCopy41Row" hidden="1">#REF!</definedName>
    <definedName name="XRefCopy42Row" hidden="1">#REF!</definedName>
    <definedName name="XRefCopy43" hidden="1">#REF!</definedName>
    <definedName name="XRefCopy43Row" hidden="1">#REF!</definedName>
    <definedName name="XRefCopy44" hidden="1">#REF!</definedName>
    <definedName name="XRefCopy44Row" hidden="1">#REF!</definedName>
    <definedName name="XRefCopy45Row" hidden="1">#REF!</definedName>
    <definedName name="XRefCopy46Row" hidden="1">#REF!</definedName>
    <definedName name="XRefCopy47" hidden="1">#REF!</definedName>
    <definedName name="XRefCopy47Row" hidden="1">#REF!</definedName>
    <definedName name="XRefCopy48Row" hidden="1">#REF!</definedName>
    <definedName name="XRefCopy49" hidden="1">#REF!</definedName>
    <definedName name="XRefCopy49Row" hidden="1">#REF!</definedName>
    <definedName name="XRefCopy4Row" hidden="1">#REF!</definedName>
    <definedName name="XRefCopy5" hidden="1">#REF!</definedName>
    <definedName name="XRefCopy50" hidden="1">#REF!</definedName>
    <definedName name="XRefCopy50Row" hidden="1">#REF!</definedName>
    <definedName name="XRefCopy51" hidden="1">#REF!</definedName>
    <definedName name="XRefCopy51Row" hidden="1">#REF!</definedName>
    <definedName name="XRefCopy52" hidden="1">#REF!</definedName>
    <definedName name="XRefCopy52Row" hidden="1">#REF!</definedName>
    <definedName name="XRefCopy53" hidden="1">#REF!</definedName>
    <definedName name="XRefCopy53Row" hidden="1">#REF!</definedName>
    <definedName name="XRefCopy54" hidden="1">#REF!</definedName>
    <definedName name="XRefCopy54Row" hidden="1">#REF!</definedName>
    <definedName name="XRefCopy55" hidden="1">#REF!</definedName>
    <definedName name="XRefCopy55Row" hidden="1">#REF!</definedName>
    <definedName name="XRefCopy56" hidden="1">#REF!</definedName>
    <definedName name="XRefCopy56Row" hidden="1">#REF!</definedName>
    <definedName name="XRefCopy57" hidden="1">#REF!</definedName>
    <definedName name="XRefCopy57Row" hidden="1">#REF!</definedName>
    <definedName name="XRefCopy58" hidden="1">#REF!</definedName>
    <definedName name="XRefCopy58Row" hidden="1">#REF!</definedName>
    <definedName name="XRefCopy59" hidden="1">#REF!</definedName>
    <definedName name="XRefCopy59Row" hidden="1">#REF!</definedName>
    <definedName name="XRefCopy5Row" hidden="1">#REF!</definedName>
    <definedName name="XRefCopy6" hidden="1">#REF!</definedName>
    <definedName name="XRefCopy60Row" hidden="1">#REF!</definedName>
    <definedName name="XRefCopy61Row" hidden="1">#REF!</definedName>
    <definedName name="XRefCopy67Row" hidden="1">#REF!</definedName>
    <definedName name="XRefCopy6Row" hidden="1">#REF!</definedName>
    <definedName name="XRefCopy7" hidden="1">#REF!</definedName>
    <definedName name="XRefCopy7Row" hidden="1">#REF!</definedName>
    <definedName name="XRefCopy8" hidden="1">#REF!</definedName>
    <definedName name="XRefCopy88Row" hidden="1">#REF!</definedName>
    <definedName name="XRefCopy89Row" hidden="1">#REF!</definedName>
    <definedName name="XRefCopy8Row" hidden="1">#REF!</definedName>
    <definedName name="XRefCopy9" hidden="1">#REF!</definedName>
    <definedName name="XRefCopy90Row" hidden="1">#REF!</definedName>
    <definedName name="XRefCopy91" hidden="1">#REF!</definedName>
    <definedName name="XRefCopy91Row" hidden="1">#REF!</definedName>
    <definedName name="XRefCopy92Row" hidden="1">#REF!</definedName>
    <definedName name="XRefCopy93Row" hidden="1">#REF!</definedName>
    <definedName name="XRefCopy94Row" hidden="1">#REF!</definedName>
    <definedName name="XRefCopy95Row" hidden="1">#REF!</definedName>
    <definedName name="XRefCopy96Row" hidden="1">#REF!</definedName>
    <definedName name="XRefCopy97Row" hidden="1">#REF!</definedName>
    <definedName name="XRefCopy98Row" hidden="1">#REF!</definedName>
    <definedName name="XRefCopy99Row" hidden="1">#REF!</definedName>
    <definedName name="XRefCopy9Row" hidden="1">#REF!</definedName>
    <definedName name="XRefCopyRangeCount" hidden="1">7</definedName>
    <definedName name="XRefCopyRangeCount_1" hidden="1">2</definedName>
    <definedName name="XRefCopyRangeCount_1_1" hidden="1">2</definedName>
    <definedName name="XRefPaste1" hidden="1">#REF!</definedName>
    <definedName name="XRefPaste10" hidden="1">#REF!</definedName>
    <definedName name="XRefPaste100" hidden="1">#REF!</definedName>
    <definedName name="XRefPaste100Row" hidden="1">#REF!</definedName>
    <definedName name="XRefPaste101" hidden="1">#REF!</definedName>
    <definedName name="XRefPaste101Row" hidden="1">#REF!</definedName>
    <definedName name="XRefPaste102" hidden="1">#REF!</definedName>
    <definedName name="XRefPaste102Row" hidden="1">#REF!</definedName>
    <definedName name="XRefPaste103" hidden="1">#REF!</definedName>
    <definedName name="XRefPaste103Row" hidden="1">#REF!</definedName>
    <definedName name="XRefPaste104Row" hidden="1">#REF!</definedName>
    <definedName name="XRefPaste105Row" hidden="1">#REF!</definedName>
    <definedName name="XRefPaste106Row" hidden="1">#REF!</definedName>
    <definedName name="XRefPaste107Row" hidden="1">#REF!</definedName>
    <definedName name="XRefPaste108Row" hidden="1">#REF!</definedName>
    <definedName name="XRefPaste109Row" hidden="1">#REF!</definedName>
    <definedName name="XRefPaste10Row" hidden="1">#REF!</definedName>
    <definedName name="XRefPaste11" hidden="1">#REF!</definedName>
    <definedName name="XRefPaste110Row" hidden="1">#REF!</definedName>
    <definedName name="XRefPaste111Row" hidden="1">#REF!</definedName>
    <definedName name="XRefPaste112Row" hidden="1">#REF!</definedName>
    <definedName name="XRefPaste113Row" hidden="1">#REF!</definedName>
    <definedName name="XRefPaste114Row" hidden="1">#REF!</definedName>
    <definedName name="XRefPaste115Row" hidden="1">#REF!</definedName>
    <definedName name="XRefPaste116Row" hidden="1">#REF!</definedName>
    <definedName name="XRefPaste117Row" hidden="1">#REF!</definedName>
    <definedName name="XRefPaste118Row" hidden="1">#REF!</definedName>
    <definedName name="XRefPaste119Row" hidden="1">#REF!</definedName>
    <definedName name="XRefPaste11Row" hidden="1">#REF!</definedName>
    <definedName name="XRefPaste12" hidden="1">#REF!</definedName>
    <definedName name="XRefPaste120Row" hidden="1">#REF!</definedName>
    <definedName name="XRefPaste121Row" hidden="1">#REF!</definedName>
    <definedName name="XRefPaste122Row" hidden="1">#REF!</definedName>
    <definedName name="XRefPaste123Row" hidden="1">#REF!</definedName>
    <definedName name="XRefPaste124Row" hidden="1">#REF!</definedName>
    <definedName name="XRefPaste125Row" hidden="1">#REF!</definedName>
    <definedName name="XRefPaste126Row" hidden="1">#REF!</definedName>
    <definedName name="XRefPaste127Row" hidden="1">#REF!</definedName>
    <definedName name="XRefPaste128Row" hidden="1">#REF!</definedName>
    <definedName name="XRefPaste129Row" hidden="1">#REF!</definedName>
    <definedName name="XRefPaste12Row" hidden="1">#REF!</definedName>
    <definedName name="XRefPaste13" hidden="1">#REF!</definedName>
    <definedName name="XRefPaste130Row" hidden="1">#REF!</definedName>
    <definedName name="XRefPaste131Row" hidden="1">#REF!</definedName>
    <definedName name="XRefPaste132Row" hidden="1">#REF!</definedName>
    <definedName name="XRefPaste133Row" hidden="1">#REF!</definedName>
    <definedName name="XRefPaste134Row" hidden="1">#REF!</definedName>
    <definedName name="XRefPaste135Row"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8" hidden="1">#REF!</definedName>
    <definedName name="XRefPaste18Row" hidden="1">#REF!</definedName>
    <definedName name="XRefPaste19" hidden="1">#REF!</definedName>
    <definedName name="XRefPaste19Row" hidden="1">#REF!</definedName>
    <definedName name="XRefPaste1Row" hidden="1">#REF!</definedName>
    <definedName name="XRefPaste2" hidden="1">#REF!</definedName>
    <definedName name="XRefPaste20" hidden="1">#REF!</definedName>
    <definedName name="XRefPaste20Row" hidden="1">#REF!</definedName>
    <definedName name="XRefPaste21" hidden="1">#REF!</definedName>
    <definedName name="XRefPaste21Row" hidden="1">#REF!</definedName>
    <definedName name="XRefPaste22" hidden="1">#REF!</definedName>
    <definedName name="XRefPaste22Row" hidden="1">#REF!</definedName>
    <definedName name="XRefPaste23" hidden="1">#REF!</definedName>
    <definedName name="XRefPaste23Row" hidden="1">#REF!</definedName>
    <definedName name="XRefPaste24" hidden="1">#REF!</definedName>
    <definedName name="XRefPaste24Row" hidden="1">#REF!</definedName>
    <definedName name="XRefPaste25" hidden="1">#REF!</definedName>
    <definedName name="XRefPaste25Row" hidden="1">#REF!</definedName>
    <definedName name="XRefPaste26" hidden="1">#REF!</definedName>
    <definedName name="XRefPaste26Row" hidden="1">#REF!</definedName>
    <definedName name="XRefPaste27" hidden="1">#REF!</definedName>
    <definedName name="XRefPaste27Row" hidden="1">#REF!</definedName>
    <definedName name="XRefPaste28" hidden="1">#REF!</definedName>
    <definedName name="XRefPaste28Row" hidden="1">#REF!</definedName>
    <definedName name="XRefPaste29" hidden="1">#REF!</definedName>
    <definedName name="XRefPaste29Row" hidden="1">#REF!</definedName>
    <definedName name="XRefPaste2Row" hidden="1">#REF!</definedName>
    <definedName name="XRefPaste3" hidden="1">#REF!</definedName>
    <definedName name="XRefPaste30" hidden="1">#REF!</definedName>
    <definedName name="XRefPaste30Row" hidden="1">#REF!</definedName>
    <definedName name="XRefPaste31" hidden="1">#REF!</definedName>
    <definedName name="XRefPaste31Row" hidden="1">#REF!</definedName>
    <definedName name="XRefPaste32" hidden="1">#REF!</definedName>
    <definedName name="XRefPaste32Row" hidden="1">#REF!</definedName>
    <definedName name="XRefPaste33" hidden="1">#REF!</definedName>
    <definedName name="XRefPaste33Row" hidden="1">#REF!</definedName>
    <definedName name="XRefPaste34" hidden="1">#REF!</definedName>
    <definedName name="XRefPaste34Row" hidden="1">#REF!</definedName>
    <definedName name="XRefPaste35" hidden="1">#REF!</definedName>
    <definedName name="XRefPaste35Row" hidden="1">#REF!</definedName>
    <definedName name="XRefPaste36" hidden="1">#REF!</definedName>
    <definedName name="XRefPaste36Row" hidden="1">#REF!</definedName>
    <definedName name="XRefPaste37" hidden="1">#REF!</definedName>
    <definedName name="XRefPaste37Row" hidden="1">#REF!</definedName>
    <definedName name="XRefPaste38" hidden="1">#REF!</definedName>
    <definedName name="XRefPaste38Row" hidden="1">#REF!</definedName>
    <definedName name="XRefPaste39" hidden="1">#REF!</definedName>
    <definedName name="XRefPaste39Row" hidden="1">#REF!</definedName>
    <definedName name="XRefPaste3Row" hidden="1">#REF!</definedName>
    <definedName name="XRefPaste4" hidden="1">#REF!</definedName>
    <definedName name="XRefPaste40" hidden="1">#REF!</definedName>
    <definedName name="XRefPaste40Row" hidden="1">#REF!</definedName>
    <definedName name="XRefPaste41" hidden="1">#REF!</definedName>
    <definedName name="XRefPaste41Row" hidden="1">#REF!</definedName>
    <definedName name="XRefPaste42" hidden="1">#REF!</definedName>
    <definedName name="XRefPaste42Row" hidden="1">#REF!</definedName>
    <definedName name="XRefPaste43" hidden="1">#REF!</definedName>
    <definedName name="XRefPaste43Row" hidden="1">#REF!</definedName>
    <definedName name="XRefPaste44" hidden="1">#REF!</definedName>
    <definedName name="XRefPaste44Row" hidden="1">#REF!</definedName>
    <definedName name="XRefPaste45Row" hidden="1">#REF!</definedName>
    <definedName name="XRefPaste46Row" hidden="1">#REF!</definedName>
    <definedName name="XRefPaste47" hidden="1">#REF!</definedName>
    <definedName name="XRefPaste47Row" hidden="1">#REF!</definedName>
    <definedName name="XRefPaste48Row" hidden="1">#REF!</definedName>
    <definedName name="XRefPaste49Row" hidden="1">#REF!</definedName>
    <definedName name="XRefPaste4Row" hidden="1">#REF!</definedName>
    <definedName name="XRefPaste5" hidden="1">#REF!</definedName>
    <definedName name="XRefPaste50Row" hidden="1">#REF!</definedName>
    <definedName name="XRefPaste51Row" hidden="1">#REF!</definedName>
    <definedName name="XRefPaste52Row" hidden="1">#REF!</definedName>
    <definedName name="XRefPaste53Row" hidden="1">#REF!</definedName>
    <definedName name="XRefPaste54Row" hidden="1">#REF!</definedName>
    <definedName name="XRefPaste55Row" hidden="1">#REF!</definedName>
    <definedName name="XRefPaste56Row" hidden="1">#REF!</definedName>
    <definedName name="XRefPaste57Row" hidden="1">#REF!</definedName>
    <definedName name="XRefPaste58Row" hidden="1">#REF!</definedName>
    <definedName name="XRefPaste59Row" hidden="1">#REF!</definedName>
    <definedName name="XRefPaste5Row" hidden="1">#REF!</definedName>
    <definedName name="XRefPaste6" hidden="1">#REF!</definedName>
    <definedName name="XRefPaste60Row" hidden="1">#REF!</definedName>
    <definedName name="XRefPaste61Row" hidden="1">#REF!</definedName>
    <definedName name="XRefPaste62Row" hidden="1">#REF!</definedName>
    <definedName name="XRefPaste63Row" hidden="1">#REF!</definedName>
    <definedName name="XRefPaste64Row" hidden="1">#REF!</definedName>
    <definedName name="XRefPaste65Row" hidden="1">#REF!</definedName>
    <definedName name="XRefPaste66Row" hidden="1">#REF!</definedName>
    <definedName name="XRefPaste67Row" hidden="1">#REF!</definedName>
    <definedName name="XRefPaste68Row" hidden="1">#REF!</definedName>
    <definedName name="XRefPaste69Row" hidden="1">#REF!</definedName>
    <definedName name="XRefPaste6Row" hidden="1">#REF!</definedName>
    <definedName name="XRefPaste7" hidden="1">#REF!</definedName>
    <definedName name="XRefPaste70Row" hidden="1">#REF!</definedName>
    <definedName name="XRefPaste71Row" hidden="1">#REF!</definedName>
    <definedName name="XRefPaste72Row" hidden="1">#REF!</definedName>
    <definedName name="XRefPaste73Row" hidden="1">#REF!</definedName>
    <definedName name="XRefPaste74Row" hidden="1">#REF!</definedName>
    <definedName name="XRefPaste76Row" hidden="1">#REF!</definedName>
    <definedName name="XRefPaste77" hidden="1">#REF!</definedName>
    <definedName name="XRefPaste77Row" hidden="1">#REF!</definedName>
    <definedName name="XRefPaste79" hidden="1">#REF!</definedName>
    <definedName name="XRefPaste79Row" hidden="1">#REF!</definedName>
    <definedName name="XRefPaste7Row" hidden="1">#REF!</definedName>
    <definedName name="XRefPaste8" hidden="1">#REF!</definedName>
    <definedName name="XRefPaste80Row" hidden="1">#REF!</definedName>
    <definedName name="XRefPaste81Row" hidden="1">#REF!</definedName>
    <definedName name="XRefPaste82Row" hidden="1">#REF!</definedName>
    <definedName name="XRefPaste83Row" hidden="1">#REF!</definedName>
    <definedName name="XRefPaste85" hidden="1">#REF!</definedName>
    <definedName name="XRefPaste85Row" hidden="1">#REF!</definedName>
    <definedName name="XRefPaste86" hidden="1">#REF!</definedName>
    <definedName name="XRefPaste86Row" hidden="1">#REF!</definedName>
    <definedName name="XRefPaste87" hidden="1">#REF!</definedName>
    <definedName name="XRefPaste87Row" hidden="1">#REF!</definedName>
    <definedName name="XRefPaste88" hidden="1">#REF!</definedName>
    <definedName name="XRefPaste88Row" hidden="1">#REF!</definedName>
    <definedName name="XRefPaste89" hidden="1">#REF!</definedName>
    <definedName name="XRefPaste89Row" hidden="1">#REF!</definedName>
    <definedName name="XRefPaste8Row" hidden="1">#REF!</definedName>
    <definedName name="XRefPaste9" hidden="1">#REF!</definedName>
    <definedName name="XRefPaste90" hidden="1">#REF!</definedName>
    <definedName name="XRefPaste90Row" hidden="1">#REF!</definedName>
    <definedName name="XRefPaste91" hidden="1">#REF!</definedName>
    <definedName name="XRefPaste91Row" hidden="1">#REF!</definedName>
    <definedName name="XRefPaste92Row" hidden="1">#REF!</definedName>
    <definedName name="XRefPaste93" hidden="1">#REF!</definedName>
    <definedName name="XRefPaste93Row" hidden="1">#REF!</definedName>
    <definedName name="XRefPaste94" hidden="1">#REF!</definedName>
    <definedName name="XRefPaste94Row" hidden="1">#REF!</definedName>
    <definedName name="XRefPaste95" hidden="1">#REF!</definedName>
    <definedName name="XRefPaste95Row" hidden="1">#REF!</definedName>
    <definedName name="XRefPaste96" hidden="1">#REF!</definedName>
    <definedName name="XRefPaste96Row" hidden="1">#REF!</definedName>
    <definedName name="XRefPaste97" hidden="1">#REF!</definedName>
    <definedName name="XRefPaste97Row" hidden="1">#REF!</definedName>
    <definedName name="XRefPaste98" hidden="1">#REF!</definedName>
    <definedName name="XRefPaste98Row" hidden="1">#REF!</definedName>
    <definedName name="XRefPaste99" hidden="1">#REF!</definedName>
    <definedName name="XRefPaste99Row" hidden="1">#REF!</definedName>
    <definedName name="XRefPaste9Row" hidden="1">#REF!</definedName>
    <definedName name="XRefPasteRangeCount" hidden="1">142</definedName>
    <definedName name="XRefPasteRangeCount_1" hidden="1">1</definedName>
    <definedName name="XRefPasteRangeCount_1_1" hidden="1">1</definedName>
    <definedName name="xregrg" hidden="1">{#N/A,#N/A,FALSE,"Income Branch ONLY"}</definedName>
    <definedName name="xregrg_1" hidden="1">{#N/A,#N/A,FALSE,"Income Branch ONLY"}</definedName>
    <definedName name="xregrg_1_1" hidden="1">{#N/A,#N/A,FALSE,"Income Branch ONLY"}</definedName>
    <definedName name="xregrg_2" hidden="1">{#N/A,#N/A,FALSE,"Income Branch ONLY"}</definedName>
    <definedName name="xregrg_2_1" hidden="1">{#N/A,#N/A,FALSE,"Income Branch ONLY"}</definedName>
    <definedName name="xregrg_3" hidden="1">{#N/A,#N/A,FALSE,"Income Branch ONLY"}</definedName>
    <definedName name="xrqgrg" hidden="1">{#N/A,#N/A,FALSE,"Income Branch ONLY"}</definedName>
    <definedName name="xrqgrg_1" hidden="1">{#N/A,#N/A,FALSE,"Income Branch ONLY"}</definedName>
    <definedName name="xrqgrg_1_1" hidden="1">{#N/A,#N/A,FALSE,"Income Branch ONLY"}</definedName>
    <definedName name="xrqgrg_2" hidden="1">{#N/A,#N/A,FALSE,"Income Branch ONLY"}</definedName>
    <definedName name="xrqgrg_2_1" hidden="1">{#N/A,#N/A,FALSE,"Income Branch ONLY"}</definedName>
    <definedName name="xrqgrg_3" hidden="1">{#N/A,#N/A,FALSE,"Income Branch ONLY"}</definedName>
    <definedName name="xsxa" hidden="1">{"'Sheet1'!$A$4386:$N$4591"}</definedName>
    <definedName name="xsxa_1" hidden="1">{"'Sheet1'!$A$4386:$N$4591"}</definedName>
    <definedName name="xsxa_1_1" hidden="1">{"'Sheet1'!$A$4386:$N$4591"}</definedName>
    <definedName name="xsxa_2" hidden="1">{"'Sheet1'!$A$4386:$N$4591"}</definedName>
    <definedName name="xsxa_2_1" hidden="1">{"'Sheet1'!$A$4386:$N$4591"}</definedName>
    <definedName name="xsxa_3" hidden="1">{"'Sheet1'!$A$4386:$N$4591"}</definedName>
    <definedName name="xxxxxxxxxx" hidden="1">{#N/A,#N/A,FALSE,"Highlights";#N/A,#N/A,FALSE,"Income";#N/A,#N/A,FALSE,"Revenue";#N/A,#N/A,FALSE,"Expenses";#N/A,#N/A,FALSE,"Provisions";#N/A,#N/A,FALSE,"Income % of Revenue";#N/A,#N/A,FALSE,"Comp % of Revenue";#N/A,#N/A,FALSE,"DBNA ROE";#N/A,#N/A,FALSE,"ROE by Product"}</definedName>
    <definedName name="xxxxxxxxxx_1" hidden="1">{#N/A,#N/A,FALSE,"Highlights";#N/A,#N/A,FALSE,"Income";#N/A,#N/A,FALSE,"Revenue";#N/A,#N/A,FALSE,"Expenses";#N/A,#N/A,FALSE,"Provisions";#N/A,#N/A,FALSE,"Income % of Revenue";#N/A,#N/A,FALSE,"Comp % of Revenue";#N/A,#N/A,FALSE,"DBNA ROE";#N/A,#N/A,FALSE,"ROE by Product"}</definedName>
    <definedName name="xxxxxxxxxx_1_1" hidden="1">{#N/A,#N/A,FALSE,"Highlights";#N/A,#N/A,FALSE,"Income";#N/A,#N/A,FALSE,"Revenue";#N/A,#N/A,FALSE,"Expenses";#N/A,#N/A,FALSE,"Provisions";#N/A,#N/A,FALSE,"Income % of Revenue";#N/A,#N/A,FALSE,"Comp % of Revenue";#N/A,#N/A,FALSE,"DBNA ROE";#N/A,#N/A,FALSE,"ROE by Product"}</definedName>
    <definedName name="xxxxxxxxxx_2" hidden="1">{#N/A,#N/A,FALSE,"Highlights";#N/A,#N/A,FALSE,"Income";#N/A,#N/A,FALSE,"Revenue";#N/A,#N/A,FALSE,"Expenses";#N/A,#N/A,FALSE,"Provisions";#N/A,#N/A,FALSE,"Income % of Revenue";#N/A,#N/A,FALSE,"Comp % of Revenue";#N/A,#N/A,FALSE,"DBNA ROE";#N/A,#N/A,FALSE,"ROE by Product"}</definedName>
    <definedName name="xxxxxxxxxx_2_1" hidden="1">{#N/A,#N/A,FALSE,"Highlights";#N/A,#N/A,FALSE,"Income";#N/A,#N/A,FALSE,"Revenue";#N/A,#N/A,FALSE,"Expenses";#N/A,#N/A,FALSE,"Provisions";#N/A,#N/A,FALSE,"Income % of Revenue";#N/A,#N/A,FALSE,"Comp % of Revenue";#N/A,#N/A,FALSE,"DBNA ROE";#N/A,#N/A,FALSE,"ROE by Product"}</definedName>
    <definedName name="xxxxxxxxxx_3" hidden="1">{#N/A,#N/A,FALSE,"Highlights";#N/A,#N/A,FALSE,"Income";#N/A,#N/A,FALSE,"Revenue";#N/A,#N/A,FALSE,"Expenses";#N/A,#N/A,FALSE,"Provisions";#N/A,#N/A,FALSE,"Income % of Revenue";#N/A,#N/A,FALSE,"Comp % of Revenue";#N/A,#N/A,FALSE,"DBNA ROE";#N/A,#N/A,FALSE,"ROE by Product"}</definedName>
    <definedName name="xyz" hidden="1">#REF!</definedName>
    <definedName name="Z_2D889D83_BF5D_11D6_BAAC_00508D3936C3_.wvu.Rows" hidden="1">#REF!,#REF!</definedName>
    <definedName name="Z_344F5AB5_F908_11D8_871D_00508D3936C3_.wvu.Rows" hidden="1">#REF!,#REF!,#REF!,#REF!,#REF!,#REF!,#REF!,#REF!,#REF!,#REF!,#REF!,#REF!,#REF!,#REF!,#REF!,#REF!,#REF!,#REF!</definedName>
    <definedName name="Z_3B432486_B5D0_11D7_BAAA_00508D3936C3_.wvu.Rows" hidden="1">#REF!,#REF!,#REF!,#REF!,#REF!,#REF!,#REF!,#REF!,#REF!,#REF!,#REF!,#REF!,#REF!,#REF!,#REF!,#REF!,#REF!</definedName>
    <definedName name="Z_3B432488_B5D0_11D7_BAAA_00508D3936C3_.wvu.PrintTitles" hidden="1">#REF!,#REF!</definedName>
    <definedName name="Z_3B432488_B5D0_11D7_BAAA_00508D3936C3_.wvu.Rows" hidden="1">#REF!</definedName>
    <definedName name="Z_3DFA58CF_B6E2_11D7_BAAA_00508D3936C3_.wvu.Cols" hidden="1">#REF!,#REF!,#REF!,#REF!,#REF!</definedName>
    <definedName name="Z_4060D0C3_97E5_11D6_84E7_0080AD7F2B9C_.wvu.Cols" hidden="1">#REF!,#REF!,#REF!</definedName>
    <definedName name="Z_4060D0C3_97E5_11D6_84E7_0080AD7F2B9C_.wvu.Rows" hidden="1">#REF!,#REF!,#REF!,#REF!,#REF!,#REF!</definedName>
    <definedName name="Z_4060D0C5_97E5_11D6_84E7_0080AD7F2B9C_.wvu.Cols" hidden="1">#REF!,#REF!,#REF!</definedName>
    <definedName name="Z_5EC7122A_2F1A_11D9_A08B_000129091764_.wvu.Cols" hidden="1">#REF!</definedName>
    <definedName name="Z_5EC7122A_2F1A_11D9_A08B_000129091764_.wvu.Rows" hidden="1">#REF!,#REF!</definedName>
    <definedName name="Z_67EFEDB9_998B_11D7_BAAE_00508D3936C3_.wvu.PrintTitles" hidden="1">#REF!,#REF!</definedName>
    <definedName name="Z_67EFEDB9_998B_11D7_BAAE_00508D3936C3_.wvu.Rows" hidden="1">#REF!,#REF!,#REF!</definedName>
    <definedName name="Z_67EFEDCD_998B_11D7_BAAE_00508D3936C3_.wvu.Cols" hidden="1">#REF!,#REF!,#REF!</definedName>
    <definedName name="Z_67EFEDCD_998B_11D7_BAAE_00508D3936C3_.wvu.PrintTitles" hidden="1">#REF!,#REF!</definedName>
    <definedName name="Z_67EFEDCD_998B_11D7_BAAE_00508D3936C3_.wvu.Rows" hidden="1">#REF!,#REF!</definedName>
    <definedName name="Z_72EE3867_0384_11D7_BAAD_00508D3936C3_.wvu.PrintArea" hidden="1">#REF!</definedName>
    <definedName name="Z_9EF739CB_9998_11D7_8C04_00508D4511B4_.wvu.Cols" hidden="1">#REF!,#REF!,#REF!</definedName>
    <definedName name="Z_9EF739CB_9998_11D7_8C04_00508D4511B4_.wvu.PrintTitles" hidden="1">#REF!,#REF!</definedName>
    <definedName name="Z_9EF739CB_9998_11D7_8C04_00508D4511B4_.wvu.Rows" hidden="1">#REF!,#REF!</definedName>
    <definedName name="Z_9EF739DF_9998_11D7_8C04_00508D4511B4_.wvu.PrintTitles" hidden="1">#REF!,#REF!</definedName>
    <definedName name="Z_9EF739DF_9998_11D7_8C04_00508D4511B4_.wvu.Rows" hidden="1">#REF!,#REF!</definedName>
    <definedName name="Z_A4D7FA71_D939_11D7_BAAC_00508D3936C3_.wvu.Rows" hidden="1">#REF!,#REF!,#REF!,#REF!,#REF!,#REF!,#REF!,#REF!</definedName>
    <definedName name="Z_B220CB20_0621_11D7_AE01_00C026AA8282_.wvu.Rows" hidden="1">#REF!,#REF!,#REF!,#REF!</definedName>
    <definedName name="Z_BB5CCFD1_787E_11D2_B8CB_444553540000_.wvu.Cols" hidden="1">#REF!,#REF!,#REF!</definedName>
    <definedName name="Z_CBC4CEF1_B128_11D7_BAAA_00508D3936C3_.wvu.Cols" hidden="1">#REF!,#REF!</definedName>
    <definedName name="Z_F93949A5_3508_11D6_AB98_0080AD7F2B9C_.wvu.Cols" hidden="1">#REF!,#REF!</definedName>
    <definedName name="Z_F93949A5_3508_11D6_AB98_0080AD7F2B9C_.wvu.PrintTitles" hidden="1">#REF!,#REF!</definedName>
    <definedName name="zcx"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zcx_1"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zcx_1_1"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zcx_2"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zcx_2_1"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zcx_3"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7" i="1" l="1"/>
  <c r="W18" i="1"/>
  <c r="W19" i="1"/>
  <c r="W20" i="1"/>
  <c r="W21" i="1"/>
  <c r="W22" i="1"/>
  <c r="W23" i="1"/>
  <c r="W16" i="1"/>
  <c r="W15" i="1" s="1"/>
  <c r="W12" i="1"/>
  <c r="W11" i="1"/>
  <c r="E26" i="1"/>
  <c r="F26" i="1"/>
  <c r="G26" i="1"/>
  <c r="H26" i="1"/>
  <c r="I26" i="1"/>
  <c r="J26" i="1"/>
  <c r="K26" i="1"/>
  <c r="L26" i="1"/>
  <c r="M26" i="1"/>
  <c r="N26" i="1"/>
  <c r="O26" i="1"/>
  <c r="D26" i="1"/>
  <c r="Q31" i="1"/>
  <c r="R31" i="1"/>
  <c r="S31" i="1"/>
  <c r="U31" i="1"/>
  <c r="V31" i="1"/>
  <c r="W26" i="1"/>
  <c r="Q29" i="1"/>
  <c r="S28" i="1"/>
  <c r="Q28" i="1"/>
  <c r="Q27" i="1"/>
  <c r="U20" i="1"/>
  <c r="U21" i="1"/>
  <c r="Q20" i="1"/>
  <c r="R20" i="1"/>
  <c r="S20" i="1"/>
  <c r="Q21" i="1"/>
  <c r="R21" i="1"/>
  <c r="R12" i="1"/>
  <c r="R11" i="1"/>
  <c r="I21" i="1"/>
  <c r="J21" i="1" s="1"/>
  <c r="K21" i="1" s="1"/>
  <c r="Q112" i="1"/>
  <c r="W106" i="1"/>
  <c r="W105" i="1"/>
  <c r="W104" i="1"/>
  <c r="W103" i="1"/>
  <c r="W102" i="1"/>
  <c r="W94" i="1"/>
  <c r="W95" i="1"/>
  <c r="W96" i="1"/>
  <c r="W97" i="1"/>
  <c r="W98" i="1"/>
  <c r="W99" i="1"/>
  <c r="W93" i="1"/>
  <c r="Q26" i="1" l="1"/>
  <c r="W100" i="1"/>
  <c r="U28" i="1"/>
  <c r="V29" i="1"/>
  <c r="S29" i="1"/>
  <c r="W107" i="1"/>
  <c r="L21" i="1"/>
  <c r="S21" i="1" s="1"/>
  <c r="V21" i="1"/>
  <c r="R28" i="1" l="1"/>
  <c r="V28" i="1"/>
  <c r="U29" i="1"/>
  <c r="R29" i="1"/>
  <c r="U27" i="1"/>
  <c r="U26" i="1" l="1"/>
  <c r="R27" i="1"/>
  <c r="R26" i="1" s="1"/>
  <c r="V27" i="1" l="1"/>
  <c r="V26" i="1" s="1"/>
  <c r="S27" i="1" l="1"/>
  <c r="S26" i="1" s="1"/>
  <c r="Q6" i="1" l="1"/>
  <c r="S106" i="1"/>
  <c r="S105" i="1"/>
  <c r="S104" i="1"/>
  <c r="S103" i="1"/>
  <c r="S102" i="1"/>
  <c r="S99" i="1"/>
  <c r="S98" i="1"/>
  <c r="S97" i="1"/>
  <c r="S96" i="1"/>
  <c r="S95" i="1"/>
  <c r="S94" i="1"/>
  <c r="S93" i="1"/>
  <c r="S117" i="1"/>
  <c r="S116" i="1"/>
  <c r="S115" i="1"/>
  <c r="S113" i="1"/>
  <c r="R117" i="1"/>
  <c r="Q117" i="1"/>
  <c r="R116" i="1"/>
  <c r="Q116" i="1"/>
  <c r="R115" i="1"/>
  <c r="Q115" i="1"/>
  <c r="R113" i="1"/>
  <c r="Q113" i="1"/>
  <c r="R112" i="1"/>
  <c r="V117" i="1"/>
  <c r="U117" i="1"/>
  <c r="V116" i="1"/>
  <c r="U116" i="1"/>
  <c r="V115" i="1"/>
  <c r="U115" i="1"/>
  <c r="U114" i="1"/>
  <c r="V113" i="1"/>
  <c r="U113" i="1"/>
  <c r="V112" i="1"/>
  <c r="U112" i="1"/>
  <c r="V106" i="1"/>
  <c r="U106" i="1"/>
  <c r="V105" i="1"/>
  <c r="U105" i="1"/>
  <c r="V104" i="1"/>
  <c r="U104" i="1"/>
  <c r="V103" i="1"/>
  <c r="U103" i="1"/>
  <c r="V102" i="1"/>
  <c r="U102" i="1"/>
  <c r="V99" i="1"/>
  <c r="U99" i="1"/>
  <c r="V98" i="1"/>
  <c r="U98" i="1"/>
  <c r="V97" i="1"/>
  <c r="U97" i="1"/>
  <c r="V96" i="1"/>
  <c r="U96" i="1"/>
  <c r="V95" i="1"/>
  <c r="U95" i="1"/>
  <c r="V94" i="1"/>
  <c r="U94" i="1"/>
  <c r="V93" i="1"/>
  <c r="U93" i="1"/>
  <c r="R106" i="1"/>
  <c r="Q106" i="1"/>
  <c r="R105" i="1"/>
  <c r="Q105" i="1"/>
  <c r="R104" i="1"/>
  <c r="Q104" i="1"/>
  <c r="R103" i="1"/>
  <c r="Q103" i="1"/>
  <c r="R102" i="1"/>
  <c r="Q102" i="1"/>
  <c r="R99" i="1"/>
  <c r="Q99" i="1"/>
  <c r="R98" i="1"/>
  <c r="Q98" i="1"/>
  <c r="R97" i="1"/>
  <c r="Q97" i="1"/>
  <c r="R96" i="1"/>
  <c r="Q96" i="1"/>
  <c r="R95" i="1"/>
  <c r="Q95" i="1"/>
  <c r="R94" i="1"/>
  <c r="Q94" i="1"/>
  <c r="Q93" i="1"/>
  <c r="R93" i="1"/>
  <c r="W87" i="1" l="1"/>
  <c r="K60" i="1"/>
  <c r="M113" i="1" l="1"/>
  <c r="E114" i="1" l="1"/>
  <c r="D114" i="1"/>
  <c r="Q114" i="1" s="1"/>
  <c r="M114" i="1"/>
  <c r="J114" i="1"/>
  <c r="I114" i="1"/>
  <c r="H114" i="1"/>
  <c r="R114" i="1" s="1"/>
  <c r="F114" i="1"/>
  <c r="S107" i="1"/>
  <c r="O107" i="1"/>
  <c r="N107" i="1"/>
  <c r="M107" i="1"/>
  <c r="L107" i="1"/>
  <c r="I107" i="1"/>
  <c r="E107" i="1"/>
  <c r="S100" i="1"/>
  <c r="O100" i="1"/>
  <c r="N100" i="1"/>
  <c r="M100" i="1"/>
  <c r="L100" i="1"/>
  <c r="I100" i="1"/>
  <c r="E100" i="1"/>
  <c r="K100" i="1"/>
  <c r="G100" i="1"/>
  <c r="S84" i="1"/>
  <c r="U84" i="1"/>
  <c r="Q84" i="1"/>
  <c r="R80" i="1"/>
  <c r="Q80" i="1"/>
  <c r="S80" i="1"/>
  <c r="U80" i="1"/>
  <c r="R76" i="1"/>
  <c r="Q76" i="1"/>
  <c r="S76" i="1"/>
  <c r="U76" i="1"/>
  <c r="R75" i="1"/>
  <c r="Q75" i="1"/>
  <c r="S75" i="1"/>
  <c r="V75" i="1"/>
  <c r="U75" i="1"/>
  <c r="U70" i="1"/>
  <c r="R70" i="1"/>
  <c r="Q70" i="1"/>
  <c r="S70" i="1"/>
  <c r="V70" i="1"/>
  <c r="V67" i="1"/>
  <c r="S67" i="1"/>
  <c r="R67" i="1"/>
  <c r="U67" i="1"/>
  <c r="O62" i="1"/>
  <c r="K62" i="1"/>
  <c r="H62" i="1"/>
  <c r="G62" i="1"/>
  <c r="F62" i="1"/>
  <c r="E62" i="1"/>
  <c r="D62" i="1"/>
  <c r="V61" i="1"/>
  <c r="S61" i="1"/>
  <c r="R61" i="1"/>
  <c r="Q61" i="1"/>
  <c r="V60" i="1"/>
  <c r="U60" i="1"/>
  <c r="S60" i="1"/>
  <c r="R60" i="1"/>
  <c r="R62" i="1" s="1"/>
  <c r="N62" i="1"/>
  <c r="M62" i="1"/>
  <c r="L62" i="1"/>
  <c r="J62" i="1"/>
  <c r="I62" i="1"/>
  <c r="Q60" i="1"/>
  <c r="V55" i="1"/>
  <c r="R55" i="1"/>
  <c r="S55" i="1"/>
  <c r="Q55" i="1"/>
  <c r="V54" i="1"/>
  <c r="U54" i="1"/>
  <c r="R54" i="1"/>
  <c r="S54" i="1"/>
  <c r="Q54" i="1"/>
  <c r="V53" i="1"/>
  <c r="U53" i="1"/>
  <c r="R53" i="1"/>
  <c r="S53" i="1"/>
  <c r="Q53" i="1"/>
  <c r="V52" i="1"/>
  <c r="U52" i="1"/>
  <c r="R52" i="1"/>
  <c r="O48" i="1"/>
  <c r="S52" i="1"/>
  <c r="Q52" i="1"/>
  <c r="R51" i="1"/>
  <c r="S51" i="1"/>
  <c r="V51" i="1"/>
  <c r="Q51" i="1"/>
  <c r="R50" i="1"/>
  <c r="S50" i="1"/>
  <c r="V50" i="1"/>
  <c r="Q50" i="1"/>
  <c r="R49" i="1"/>
  <c r="S49" i="1"/>
  <c r="K48" i="1"/>
  <c r="J48" i="1"/>
  <c r="I48" i="1"/>
  <c r="G48" i="1"/>
  <c r="F48" i="1"/>
  <c r="E48" i="1"/>
  <c r="Q49" i="1"/>
  <c r="N48" i="1"/>
  <c r="M48" i="1"/>
  <c r="L48" i="1"/>
  <c r="H48" i="1"/>
  <c r="D48" i="1"/>
  <c r="V46" i="1"/>
  <c r="S46" i="1"/>
  <c r="R46" i="1"/>
  <c r="Q45" i="1"/>
  <c r="S45" i="1"/>
  <c r="Q44" i="1"/>
  <c r="N43" i="1"/>
  <c r="M43" i="1"/>
  <c r="S44" i="1"/>
  <c r="K43" i="1"/>
  <c r="J43" i="1"/>
  <c r="I43" i="1"/>
  <c r="O43" i="1"/>
  <c r="O41" i="1" s="1"/>
  <c r="H43" i="1"/>
  <c r="G43" i="1"/>
  <c r="G41" i="1" s="1"/>
  <c r="S36" i="1"/>
  <c r="R36" i="1"/>
  <c r="Q36" i="1"/>
  <c r="U23" i="1"/>
  <c r="R23" i="1"/>
  <c r="Q23" i="1"/>
  <c r="K23" i="1"/>
  <c r="V23" i="1" s="1"/>
  <c r="U22" i="1"/>
  <c r="R22" i="1"/>
  <c r="Q22" i="1"/>
  <c r="K22" i="1"/>
  <c r="L22" i="1" s="1"/>
  <c r="S22" i="1" s="1"/>
  <c r="I20" i="1"/>
  <c r="J20" i="1" s="1"/>
  <c r="K20" i="1" s="1"/>
  <c r="V20" i="1" s="1"/>
  <c r="Q19" i="1"/>
  <c r="E19" i="1"/>
  <c r="F19" i="1" s="1"/>
  <c r="G19" i="1" s="1"/>
  <c r="H19" i="1" s="1"/>
  <c r="I19" i="1" s="1"/>
  <c r="J19" i="1" s="1"/>
  <c r="K19" i="1" s="1"/>
  <c r="Q18" i="1"/>
  <c r="J18" i="1"/>
  <c r="K18" i="1" s="1"/>
  <c r="V18" i="1" s="1"/>
  <c r="E18" i="1"/>
  <c r="F18" i="1" s="1"/>
  <c r="G18" i="1" s="1"/>
  <c r="S17" i="1"/>
  <c r="Q17" i="1"/>
  <c r="G17" i="1"/>
  <c r="U17" i="1" s="1"/>
  <c r="Q16" i="1"/>
  <c r="O15" i="1"/>
  <c r="N15" i="1"/>
  <c r="M15" i="1"/>
  <c r="D15" i="1"/>
  <c r="S12" i="1"/>
  <c r="V12" i="1"/>
  <c r="Q12" i="1"/>
  <c r="U12" i="1" s="1"/>
  <c r="S11" i="1"/>
  <c r="V11" i="1"/>
  <c r="Q11" i="1"/>
  <c r="U11" i="1" s="1"/>
  <c r="U6" i="1"/>
  <c r="V5" i="1" s="1"/>
  <c r="V6" i="1" s="1"/>
  <c r="Q8" i="1"/>
  <c r="D6" i="1"/>
  <c r="D8" i="1" s="1"/>
  <c r="S62" i="1" l="1"/>
  <c r="Q15" i="1"/>
  <c r="L23" i="1"/>
  <c r="S23" i="1" s="1"/>
  <c r="V22" i="1"/>
  <c r="Q62" i="1"/>
  <c r="V62" i="1"/>
  <c r="R48" i="1"/>
  <c r="F15" i="1"/>
  <c r="V19" i="1"/>
  <c r="L19" i="1"/>
  <c r="S19" i="1" s="1"/>
  <c r="V8" i="1"/>
  <c r="W5" i="1"/>
  <c r="W6" i="1" s="1"/>
  <c r="W8" i="1" s="1"/>
  <c r="U107" i="1"/>
  <c r="V107" i="1"/>
  <c r="I57" i="1"/>
  <c r="I41" i="1"/>
  <c r="J57" i="1"/>
  <c r="J41" i="1"/>
  <c r="K57" i="1"/>
  <c r="K41" i="1"/>
  <c r="U18" i="1"/>
  <c r="R18" i="1"/>
  <c r="M57" i="1"/>
  <c r="M41" i="1"/>
  <c r="N57" i="1"/>
  <c r="N41" i="1"/>
  <c r="R19" i="1"/>
  <c r="E5" i="1"/>
  <c r="E6" i="1" s="1"/>
  <c r="U8" i="1"/>
  <c r="U51" i="1"/>
  <c r="D7" i="1"/>
  <c r="O57" i="1"/>
  <c r="K107" i="1"/>
  <c r="G57" i="1"/>
  <c r="U46" i="1"/>
  <c r="Q46" i="1"/>
  <c r="D43" i="1"/>
  <c r="U49" i="1"/>
  <c r="Q67" i="1"/>
  <c r="E15" i="1"/>
  <c r="L18" i="1"/>
  <c r="S18" i="1" s="1"/>
  <c r="E43" i="1"/>
  <c r="V45" i="1"/>
  <c r="R45" i="1"/>
  <c r="V49" i="1"/>
  <c r="V48" i="1" s="1"/>
  <c r="R43" i="1"/>
  <c r="V43" i="1"/>
  <c r="S48" i="1"/>
  <c r="F43" i="1"/>
  <c r="U44" i="1"/>
  <c r="V80" i="1"/>
  <c r="R44" i="1"/>
  <c r="V44" i="1"/>
  <c r="Q48" i="1"/>
  <c r="U55" i="1"/>
  <c r="U61" i="1"/>
  <c r="U62" i="1" s="1"/>
  <c r="Q107" i="1"/>
  <c r="H17" i="1"/>
  <c r="V84" i="1"/>
  <c r="R84" i="1"/>
  <c r="R107" i="1"/>
  <c r="H57" i="1"/>
  <c r="U19" i="1"/>
  <c r="L43" i="1"/>
  <c r="K114" i="1"/>
  <c r="V114" i="1" s="1"/>
  <c r="U45" i="1"/>
  <c r="G107" i="1"/>
  <c r="S112" i="1"/>
  <c r="L114" i="1"/>
  <c r="S114" i="1" s="1"/>
  <c r="H41" i="1"/>
  <c r="U50" i="1"/>
  <c r="V76" i="1"/>
  <c r="F41" i="1" l="1"/>
  <c r="F57" i="1"/>
  <c r="R100" i="1"/>
  <c r="V100" i="1"/>
  <c r="G64" i="1"/>
  <c r="G58" i="1"/>
  <c r="K58" i="1"/>
  <c r="K64" i="1"/>
  <c r="L57" i="1"/>
  <c r="S43" i="1"/>
  <c r="L41" i="1"/>
  <c r="V41" i="1"/>
  <c r="V57" i="1"/>
  <c r="O58" i="1"/>
  <c r="O64" i="1"/>
  <c r="J58" i="1"/>
  <c r="J64" i="1"/>
  <c r="H64" i="1"/>
  <c r="H58" i="1"/>
  <c r="R41" i="1"/>
  <c r="R57" i="1"/>
  <c r="I64" i="1"/>
  <c r="I58" i="1"/>
  <c r="F5" i="1"/>
  <c r="F6" i="1" s="1"/>
  <c r="E7" i="1"/>
  <c r="E8" i="1"/>
  <c r="R17" i="1"/>
  <c r="I17" i="1"/>
  <c r="J17" i="1" s="1"/>
  <c r="V17" i="1" s="1"/>
  <c r="E41" i="1"/>
  <c r="E57" i="1"/>
  <c r="Q100" i="1"/>
  <c r="U100" i="1"/>
  <c r="N64" i="1"/>
  <c r="N58" i="1"/>
  <c r="U48" i="1"/>
  <c r="M64" i="1"/>
  <c r="M58" i="1"/>
  <c r="Q43" i="1"/>
  <c r="U43" i="1"/>
  <c r="D41" i="1"/>
  <c r="D57" i="1"/>
  <c r="G15" i="1"/>
  <c r="U16" i="1"/>
  <c r="U15" i="1" s="1"/>
  <c r="O65" i="1" l="1"/>
  <c r="O68" i="1"/>
  <c r="O72" i="1" s="1"/>
  <c r="E64" i="1"/>
  <c r="E58" i="1"/>
  <c r="V58" i="1"/>
  <c r="V64" i="1"/>
  <c r="H15" i="1"/>
  <c r="R16" i="1"/>
  <c r="R15" i="1" s="1"/>
  <c r="D64" i="1"/>
  <c r="D58" i="1"/>
  <c r="S41" i="1"/>
  <c r="S57" i="1"/>
  <c r="U41" i="1"/>
  <c r="U57" i="1"/>
  <c r="L58" i="1"/>
  <c r="L64" i="1"/>
  <c r="Q57" i="1"/>
  <c r="Q41" i="1"/>
  <c r="G5" i="1"/>
  <c r="G6" i="1" s="1"/>
  <c r="F7" i="1"/>
  <c r="F8" i="1"/>
  <c r="K68" i="1"/>
  <c r="K72" i="1" s="1"/>
  <c r="K65" i="1"/>
  <c r="M65" i="1"/>
  <c r="M68" i="1"/>
  <c r="M72" i="1" s="1"/>
  <c r="I65" i="1"/>
  <c r="I68" i="1"/>
  <c r="I72" i="1" s="1"/>
  <c r="R58" i="1"/>
  <c r="R64" i="1"/>
  <c r="G65" i="1"/>
  <c r="G68" i="1"/>
  <c r="G72" i="1" s="1"/>
  <c r="H65" i="1"/>
  <c r="H68" i="1"/>
  <c r="H72" i="1" s="1"/>
  <c r="F64" i="1"/>
  <c r="F58" i="1"/>
  <c r="N65" i="1"/>
  <c r="N68" i="1"/>
  <c r="N72" i="1" s="1"/>
  <c r="J65" i="1"/>
  <c r="J68" i="1"/>
  <c r="J72" i="1" s="1"/>
  <c r="G78" i="1" l="1"/>
  <c r="G82" i="1" s="1"/>
  <c r="G86" i="1" s="1"/>
  <c r="G87" i="1" s="1"/>
  <c r="G73" i="1"/>
  <c r="U64" i="1"/>
  <c r="U58" i="1"/>
  <c r="R65" i="1"/>
  <c r="R68" i="1"/>
  <c r="R72" i="1" s="1"/>
  <c r="S64" i="1"/>
  <c r="S58" i="1"/>
  <c r="I78" i="1"/>
  <c r="I82" i="1" s="1"/>
  <c r="I86" i="1" s="1"/>
  <c r="I87" i="1" s="1"/>
  <c r="I73" i="1"/>
  <c r="M73" i="1"/>
  <c r="M78" i="1"/>
  <c r="M82" i="1" s="1"/>
  <c r="M86" i="1" s="1"/>
  <c r="M87" i="1" s="1"/>
  <c r="D68" i="1"/>
  <c r="D72" i="1" s="1"/>
  <c r="D65" i="1"/>
  <c r="J73" i="1"/>
  <c r="J78" i="1"/>
  <c r="J82" i="1" s="1"/>
  <c r="J86" i="1" s="1"/>
  <c r="J87" i="1" s="1"/>
  <c r="K73" i="1"/>
  <c r="K78" i="1"/>
  <c r="K82" i="1" s="1"/>
  <c r="K86" i="1" s="1"/>
  <c r="K87" i="1" s="1"/>
  <c r="I15" i="1"/>
  <c r="N78" i="1"/>
  <c r="N82" i="1" s="1"/>
  <c r="N86" i="1" s="1"/>
  <c r="N87" i="1" s="1"/>
  <c r="N73" i="1"/>
  <c r="V68" i="1"/>
  <c r="V72" i="1" s="1"/>
  <c r="V65" i="1"/>
  <c r="G7" i="1"/>
  <c r="H5" i="1"/>
  <c r="G8" i="1"/>
  <c r="F68" i="1"/>
  <c r="F72" i="1" s="1"/>
  <c r="F65" i="1"/>
  <c r="E68" i="1"/>
  <c r="E72" i="1" s="1"/>
  <c r="E65" i="1"/>
  <c r="H73" i="1"/>
  <c r="H78" i="1"/>
  <c r="H82" i="1" s="1"/>
  <c r="H86" i="1" s="1"/>
  <c r="H87" i="1" s="1"/>
  <c r="Q58" i="1"/>
  <c r="Q64" i="1"/>
  <c r="O78" i="1"/>
  <c r="O82" i="1" s="1"/>
  <c r="O86" i="1" s="1"/>
  <c r="O87" i="1" s="1"/>
  <c r="O73" i="1"/>
  <c r="L65" i="1"/>
  <c r="L68" i="1"/>
  <c r="L72" i="1" s="1"/>
  <c r="H6" i="1" l="1"/>
  <c r="R5" i="1"/>
  <c r="R6" i="1" s="1"/>
  <c r="R8" i="1" s="1"/>
  <c r="E78" i="1"/>
  <c r="E82" i="1" s="1"/>
  <c r="E86" i="1" s="1"/>
  <c r="E87" i="1" s="1"/>
  <c r="E73" i="1"/>
  <c r="D78" i="1"/>
  <c r="D82" i="1" s="1"/>
  <c r="D86" i="1" s="1"/>
  <c r="D87" i="1" s="1"/>
  <c r="D73" i="1"/>
  <c r="F78" i="1"/>
  <c r="F82" i="1" s="1"/>
  <c r="F86" i="1" s="1"/>
  <c r="F87" i="1" s="1"/>
  <c r="F73" i="1"/>
  <c r="H7" i="1"/>
  <c r="I5" i="1"/>
  <c r="I6" i="1" s="1"/>
  <c r="H8" i="1"/>
  <c r="L78" i="1"/>
  <c r="L82" i="1" s="1"/>
  <c r="L86" i="1" s="1"/>
  <c r="L87" i="1" s="1"/>
  <c r="L73" i="1"/>
  <c r="V73" i="1"/>
  <c r="V78" i="1"/>
  <c r="V82" i="1" s="1"/>
  <c r="V86" i="1" s="1"/>
  <c r="V87" i="1" s="1"/>
  <c r="S65" i="1"/>
  <c r="S68" i="1"/>
  <c r="S72" i="1" s="1"/>
  <c r="R73" i="1"/>
  <c r="R78" i="1"/>
  <c r="R82" i="1" s="1"/>
  <c r="R86" i="1" s="1"/>
  <c r="R87" i="1" s="1"/>
  <c r="K16" i="1"/>
  <c r="J15" i="1"/>
  <c r="Q68" i="1"/>
  <c r="Q72" i="1" s="1"/>
  <c r="Q65" i="1"/>
  <c r="U68" i="1"/>
  <c r="U72" i="1" s="1"/>
  <c r="U65" i="1"/>
  <c r="S78" i="1" l="1"/>
  <c r="S82" i="1" s="1"/>
  <c r="S86" i="1" s="1"/>
  <c r="S87" i="1" s="1"/>
  <c r="S73" i="1"/>
  <c r="J5" i="1"/>
  <c r="J6" i="1" s="1"/>
  <c r="I7" i="1"/>
  <c r="I8" i="1"/>
  <c r="U73" i="1"/>
  <c r="U78" i="1"/>
  <c r="U82" i="1" s="1"/>
  <c r="U86" i="1" s="1"/>
  <c r="U87" i="1" s="1"/>
  <c r="Q78" i="1"/>
  <c r="Q82" i="1" s="1"/>
  <c r="Q86" i="1" s="1"/>
  <c r="Q87" i="1" s="1"/>
  <c r="Q73" i="1"/>
  <c r="L16" i="1"/>
  <c r="K15" i="1"/>
  <c r="V16" i="1"/>
  <c r="V15" i="1" s="1"/>
  <c r="L15" i="1" l="1"/>
  <c r="S16" i="1"/>
  <c r="S15" i="1" s="1"/>
  <c r="J7" i="1"/>
  <c r="K5" i="1"/>
  <c r="K6" i="1" s="1"/>
  <c r="J8" i="1"/>
  <c r="K8" i="1" l="1"/>
  <c r="K7" i="1"/>
  <c r="L5" i="1"/>
  <c r="L6" i="1" l="1"/>
  <c r="L8" i="1" s="1"/>
  <c r="S5" i="1"/>
  <c r="S6" i="1" s="1"/>
  <c r="S8" i="1" s="1"/>
  <c r="L7" i="1" l="1"/>
  <c r="M5" i="1"/>
  <c r="M6" i="1" s="1"/>
  <c r="M7" i="1" s="1"/>
  <c r="M8" i="1" l="1"/>
  <c r="N5" i="1"/>
  <c r="N6" i="1" s="1"/>
  <c r="O5" i="1" s="1"/>
  <c r="O6" i="1" s="1"/>
  <c r="N7" i="1" l="1"/>
  <c r="N8" i="1"/>
  <c r="O8" i="1"/>
  <c r="O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Simran Mittal</author>
  </authors>
  <commentList>
    <comment ref="H7" authorId="0" shapeId="0" xr:uid="{43FE9D42-E65D-471F-89BA-763BD009BA3C}">
      <text>
        <r>
          <rPr>
            <b/>
            <sz val="9"/>
            <color indexed="81"/>
            <rFont val="Tahoma"/>
            <family val="2"/>
          </rPr>
          <t>SAMHI:</t>
        </r>
        <r>
          <rPr>
            <sz val="9"/>
            <color indexed="81"/>
            <rFont val="Tahoma"/>
            <family val="2"/>
          </rPr>
          <t xml:space="preserve">
The numbers provided in this excel are reported numbers for Q1FY25. The same have been revised and adjiusted for Caspia Delhi. Please refer the published financial results for adjiusted Q1FY25 numbers for any Q1FY26 YoY calculation.</t>
        </r>
      </text>
    </comment>
    <comment ref="E11" authorId="0" shapeId="0" xr:uid="{C149226A-5D9A-4A2F-9A59-9C36BBB3FFAA}">
      <text>
        <r>
          <rPr>
            <b/>
            <sz val="9"/>
            <color indexed="81"/>
            <rFont val="Tahoma"/>
            <family val="2"/>
          </rPr>
          <t>SAMHI:</t>
        </r>
        <r>
          <rPr>
            <sz val="9"/>
            <color indexed="81"/>
            <rFont val="Tahoma"/>
            <family val="2"/>
          </rPr>
          <t xml:space="preserve">
Acquisition of ACIC portfolio with 6 assets and 962 rooms</t>
        </r>
      </text>
    </comment>
    <comment ref="J11" authorId="0" shapeId="0" xr:uid="{09E8C338-A476-495B-9C0B-437CA76AAF8E}">
      <text>
        <r>
          <rPr>
            <b/>
            <sz val="9"/>
            <color indexed="81"/>
            <rFont val="Tahoma"/>
            <family val="2"/>
          </rPr>
          <t>SAMHI:</t>
        </r>
        <r>
          <rPr>
            <sz val="9"/>
            <color indexed="81"/>
            <rFont val="Tahoma"/>
            <family val="2"/>
          </rPr>
          <t xml:space="preserve">
1. Acquisition of Trinity Whitefield with 142 rooms in Oct'24
2. HIEX Greater Noida reopend post renovation and rebranding with 133 rooms in Dec'24 (earlier 137 rooms with Caspia brand)</t>
        </r>
      </text>
    </comment>
    <comment ref="K11" authorId="0" shapeId="0" xr:uid="{76F98811-87C7-4947-8BBC-262143D77533}">
      <text>
        <r>
          <rPr>
            <b/>
            <sz val="9"/>
            <color indexed="81"/>
            <rFont val="Tahoma"/>
            <family val="2"/>
          </rPr>
          <t xml:space="preserve">SAMHI:
</t>
        </r>
        <r>
          <rPr>
            <sz val="9"/>
            <color indexed="81"/>
            <rFont val="Tahoma"/>
            <family val="2"/>
          </rPr>
          <t>Sold Four Points by Sheraton, Chennai OMR with 116 rooms in Feb'25</t>
        </r>
      </text>
    </comment>
    <comment ref="L11" authorId="0" shapeId="0" xr:uid="{D6C92BBB-05F2-45AD-A843-A58533CFDA96}">
      <text>
        <r>
          <rPr>
            <b/>
            <sz val="9"/>
            <color indexed="81"/>
            <rFont val="Tahoma"/>
            <family val="2"/>
          </rPr>
          <t>SAMHI:</t>
        </r>
        <r>
          <rPr>
            <sz val="9"/>
            <color indexed="81"/>
            <rFont val="Tahoma"/>
            <family val="2"/>
          </rPr>
          <t xml:space="preserve">
1. Opened 12 new rooms in Sheraton, Hyderabad in Apr'25
2. HIEX. Kolkata opened with 113 rooms in May'25</t>
        </r>
      </text>
    </comment>
    <comment ref="L17" authorId="0" shapeId="0" xr:uid="{D9133E38-9AE4-4AF4-A324-E2DBDFF95424}">
      <text>
        <r>
          <rPr>
            <b/>
            <sz val="9"/>
            <color indexed="81"/>
            <rFont val="Tahoma"/>
            <family val="2"/>
          </rPr>
          <t>SAMHI:</t>
        </r>
        <r>
          <rPr>
            <sz val="9"/>
            <color indexed="81"/>
            <rFont val="Tahoma"/>
            <family val="2"/>
          </rPr>
          <t xml:space="preserve">
Opened HIEX, Kolkata in May'25 with 113 rooms</t>
        </r>
      </text>
    </comment>
    <comment ref="G18" authorId="0" shapeId="0" xr:uid="{FDAFA10F-999D-4063-8BEA-D4D6D6C247CE}">
      <text>
        <r>
          <rPr>
            <b/>
            <sz val="9"/>
            <color indexed="81"/>
            <rFont val="Tahoma"/>
            <family val="2"/>
          </rPr>
          <t>SAMHI:</t>
        </r>
        <r>
          <rPr>
            <sz val="9"/>
            <color indexed="81"/>
            <rFont val="Tahoma"/>
            <family val="2"/>
          </rPr>
          <t xml:space="preserve">
Potential to go up to 23 apartments</t>
        </r>
      </text>
    </comment>
    <comment ref="L20" authorId="0" shapeId="0" xr:uid="{7E36D7D4-182D-4F88-9269-BFEC29A607AE}">
      <text>
        <r>
          <rPr>
            <b/>
            <sz val="9"/>
            <color indexed="81"/>
            <rFont val="Tahoma"/>
            <family val="2"/>
          </rPr>
          <t>SAMHI:</t>
        </r>
        <r>
          <rPr>
            <sz val="9"/>
            <color indexed="81"/>
            <rFont val="Tahoma"/>
            <family val="2"/>
          </rPr>
          <t xml:space="preserve">
Opened 12 rooms in Apr'25</t>
        </r>
      </text>
    </comment>
    <comment ref="J30" authorId="0" shapeId="0" xr:uid="{F765E824-5E8A-4BB7-9970-D54291B9EA3F}">
      <text>
        <r>
          <rPr>
            <b/>
            <sz val="9"/>
            <color indexed="81"/>
            <rFont val="Tahoma"/>
            <family val="2"/>
          </rPr>
          <t>SAMHI:</t>
        </r>
        <r>
          <rPr>
            <sz val="9"/>
            <color indexed="81"/>
            <rFont val="Tahoma"/>
            <family val="2"/>
          </rPr>
          <t xml:space="preserve">
Reopened Caspia, Greater Noida post renovation &amp; rebranding as Holiday Inn Express with 133 rooms in Dec'24.</t>
        </r>
      </text>
    </comment>
    <comment ref="L31" authorId="0" shapeId="0" xr:uid="{2DEECE07-E858-4990-A58E-E68239A40242}">
      <text>
        <r>
          <rPr>
            <b/>
            <sz val="9"/>
            <color indexed="81"/>
            <rFont val="Tahoma"/>
            <family val="2"/>
          </rPr>
          <t>SAMHI:</t>
        </r>
        <r>
          <rPr>
            <sz val="9"/>
            <color indexed="81"/>
            <rFont val="Tahoma"/>
            <family val="2"/>
          </rPr>
          <t xml:space="preserve">
Asset categrised under "discontinued operations" as we have entered into agreement to sell this asset.</t>
        </r>
      </text>
    </comment>
  </commentList>
</comments>
</file>

<file path=xl/sharedStrings.xml><?xml version="1.0" encoding="utf-8"?>
<sst xmlns="http://schemas.openxmlformats.org/spreadsheetml/2006/main" count="92" uniqueCount="87">
  <si>
    <t>SAMHI Hotels Limited - Quarterly Results (Q1FY26)</t>
  </si>
  <si>
    <t>QTR</t>
  </si>
  <si>
    <t xml:space="preserve">FY YTD </t>
  </si>
  <si>
    <t>FY Full Year</t>
  </si>
  <si>
    <t>Start Period</t>
  </si>
  <si>
    <t>Ending Period</t>
  </si>
  <si>
    <t>Quarter</t>
  </si>
  <si>
    <t>Financial Year</t>
  </si>
  <si>
    <t>Operating Portfolio Details</t>
  </si>
  <si>
    <t>No. of Hotels</t>
  </si>
  <si>
    <t>No. of Rooms</t>
  </si>
  <si>
    <t>Holiday Inn Express, Whitefield Bangalore</t>
  </si>
  <si>
    <t>Holiday Inn Express, Kolkata</t>
  </si>
  <si>
    <t>Hyatt Regency, Pune</t>
  </si>
  <si>
    <t xml:space="preserve">Fairfield by Marriott, Sriperumbudur </t>
  </si>
  <si>
    <t>Westin, Whitefield Bangalore</t>
  </si>
  <si>
    <t>W, Hitec City, Hyderabad</t>
  </si>
  <si>
    <t>Key Performance Metric</t>
  </si>
  <si>
    <t>(all amounts in ₹)</t>
  </si>
  <si>
    <t>RevPAR (Same Store)</t>
  </si>
  <si>
    <t>Reported P&amp;L</t>
  </si>
  <si>
    <t>(all amounts in ₹mn, unless specified otherwise)</t>
  </si>
  <si>
    <t>Total Income (Asset + Corporate)</t>
  </si>
  <si>
    <t>Total Asset Revenue</t>
  </si>
  <si>
    <t>Room Revenue</t>
  </si>
  <si>
    <t>F&amp;B Revenue</t>
  </si>
  <si>
    <t>Other Income</t>
  </si>
  <si>
    <t>Total Expenses</t>
  </si>
  <si>
    <t>Payroll</t>
  </si>
  <si>
    <t>Fixed</t>
  </si>
  <si>
    <t>Variable</t>
  </si>
  <si>
    <t>Utilities</t>
  </si>
  <si>
    <t>Management Fees</t>
  </si>
  <si>
    <t>Lease Rentals</t>
  </si>
  <si>
    <t>Ownership Expenses</t>
  </si>
  <si>
    <t>Asset EBITDA</t>
  </si>
  <si>
    <t>% Margin</t>
  </si>
  <si>
    <t>Corporate Income</t>
  </si>
  <si>
    <t>Corporate Expenses</t>
  </si>
  <si>
    <t>Net Corporate G&amp;A</t>
  </si>
  <si>
    <t>Consolidated EBITDA 
(ex ESOP &amp; One-Time expenses)</t>
  </si>
  <si>
    <t>ESOP Cost</t>
  </si>
  <si>
    <t>Consolidated EBITDA (ex one-time exp)</t>
  </si>
  <si>
    <t>One-Time Expenses</t>
  </si>
  <si>
    <t>Consolidated EBITDA</t>
  </si>
  <si>
    <t>Depreciation &amp; Amortization</t>
  </si>
  <si>
    <t>Finance Cost</t>
  </si>
  <si>
    <t>PBT (before exceptional items)</t>
  </si>
  <si>
    <t>Exceptional Items</t>
  </si>
  <si>
    <t>PBT</t>
  </si>
  <si>
    <t>Tax expense</t>
  </si>
  <si>
    <t>PAT</t>
  </si>
  <si>
    <t>Consolidated Balance Sheet</t>
  </si>
  <si>
    <t>Fixed Assets</t>
  </si>
  <si>
    <t>CWIP</t>
  </si>
  <si>
    <t>Other Non-current Assets</t>
  </si>
  <si>
    <t>Cash &amp; Cash Equivalent</t>
  </si>
  <si>
    <t>Inventories</t>
  </si>
  <si>
    <t>Trade Receivables</t>
  </si>
  <si>
    <t>Other Current Assets</t>
  </si>
  <si>
    <t>Total Assets</t>
  </si>
  <si>
    <t>Total Equity</t>
  </si>
  <si>
    <t>Total Borrowings</t>
  </si>
  <si>
    <t>Trade Payables</t>
  </si>
  <si>
    <t>Other Non-current Liabilities</t>
  </si>
  <si>
    <t>Other Current Liabilities</t>
  </si>
  <si>
    <t>Total Equity and Liabilities</t>
  </si>
  <si>
    <t>Debt Summary</t>
  </si>
  <si>
    <t>Post Caspia Delhi Sale</t>
  </si>
  <si>
    <t xml:space="preserve">Net Debt </t>
  </si>
  <si>
    <t>TTM EBITDA (ex ESOP &amp; One-Time expenses)</t>
  </si>
  <si>
    <t xml:space="preserve">Net Debt : EBITDA </t>
  </si>
  <si>
    <t>Net Debt : EBITDA (excluding growth)</t>
  </si>
  <si>
    <t>Interest Rate %</t>
  </si>
  <si>
    <r>
      <t>Annualized interest cost</t>
    </r>
    <r>
      <rPr>
        <sz val="16"/>
        <color rgb="FF404040"/>
        <rFont val="Aptos"/>
        <family val="2"/>
      </rPr>
      <t xml:space="preserve"> </t>
    </r>
    <r>
      <rPr>
        <sz val="10.5"/>
        <color rgb="FF404040"/>
        <rFont val="Aptos"/>
        <family val="2"/>
      </rPr>
      <t>(₹ mn)</t>
    </r>
  </si>
  <si>
    <t>Attributable to SAMHI</t>
  </si>
  <si>
    <t>Attributable to Minority</t>
  </si>
  <si>
    <t>Sheraton - Hyderabad, Gachibowli - Rooms</t>
  </si>
  <si>
    <t>Sheraton - Hyderabad, Gachibowli - Apartments</t>
  </si>
  <si>
    <t>TOTAL</t>
  </si>
  <si>
    <t>Four Points by Sheraton, Pune (conversion to Courtyard)</t>
  </si>
  <si>
    <t>Trinity, Whitefield, Bangalore (conversion to Tribute)</t>
  </si>
  <si>
    <t>Four Points by Sheraton, Jaipur (conversion to Tribute)</t>
  </si>
  <si>
    <t>Rooms under rebranding</t>
  </si>
  <si>
    <t xml:space="preserve">Rooms under development </t>
  </si>
  <si>
    <t>Caspia, Delhi (conversion to Fairfield by Marriott)</t>
  </si>
  <si>
    <t>Caspia, Greater Noida (conversion to Holiday Inn Express)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</si>
</sst>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 #,##0;[Red]&quot;₹&quot;\ \-#,##0"/>
    <numFmt numFmtId="43" formatCode="_ * #,##0.00_ ;_ * \-#,##0.00_ ;_ * &quot;-&quot;??_ ;_ @_ "/>
    <numFmt numFmtId="164" formatCode="&quot;Q&quot;General"/>
    <numFmt numFmtId="165" formatCode="&quot;FY&quot;General"/>
    <numFmt numFmtId="166" formatCode="_(* #,##0.00_);_(* \(#,##0.00\);_(* &quot;-&quot;??_);_(@_)"/>
    <numFmt numFmtId="167" formatCode="_(* #,##0_);_(* \(#,##0\);_(* &quot;-&quot;??_);_(@_)"/>
    <numFmt numFmtId="168" formatCode="0.0%"/>
    <numFmt numFmtId="169" formatCode="_(* #,##0.0_);_(* \(#,##0.0\);_(* &quot;-&quot;??_);_(@_)&quot;x&quot;"/>
    <numFmt numFmtId="170" formatCode="_(* #,##0.0_);_(* \(#,##0.0\);_(* &quot;-&quot;??_);_(@_)"/>
    <numFmt numFmtId="171" formatCode="&quot;~&quot;General"/>
  </numFmts>
  <fonts count="18" x14ac:knownFonts="1">
    <font>
      <sz val="11"/>
      <color theme="1"/>
      <name val="Calibri"/>
      <family val="2"/>
      <scheme val="minor"/>
    </font>
    <font>
      <sz val="11"/>
      <color theme="1"/>
      <name val="Calibri"/>
      <family val="2"/>
      <scheme val="minor"/>
    </font>
    <font>
      <sz val="11"/>
      <name val="Aptos"/>
      <family val="2"/>
    </font>
    <font>
      <sz val="11"/>
      <color theme="1"/>
      <name val="Aptos"/>
      <family val="2"/>
    </font>
    <font>
      <b/>
      <sz val="11"/>
      <color theme="0"/>
      <name val="Aptos"/>
      <family val="2"/>
    </font>
    <font>
      <b/>
      <sz val="11"/>
      <color theme="1"/>
      <name val="Aptos"/>
      <family val="2"/>
    </font>
    <font>
      <b/>
      <sz val="11"/>
      <name val="Aptos"/>
      <family val="2"/>
    </font>
    <font>
      <i/>
      <sz val="10"/>
      <color theme="5" tint="-0.499984740745262"/>
      <name val="Aptos"/>
      <family val="2"/>
    </font>
    <font>
      <i/>
      <sz val="11"/>
      <color theme="5" tint="-0.499984740745262"/>
      <name val="Aptos"/>
      <family val="2"/>
    </font>
    <font>
      <i/>
      <sz val="11"/>
      <name val="Aptos"/>
      <family val="2"/>
    </font>
    <font>
      <i/>
      <sz val="11"/>
      <color theme="1"/>
      <name val="Aptos"/>
      <family val="2"/>
    </font>
    <font>
      <sz val="16"/>
      <color rgb="FF404040"/>
      <name val="Aptos"/>
      <family val="2"/>
    </font>
    <font>
      <sz val="10.5"/>
      <color rgb="FF404040"/>
      <name val="Aptos"/>
      <family val="2"/>
    </font>
    <font>
      <b/>
      <sz val="9"/>
      <color indexed="81"/>
      <name val="Tahoma"/>
      <family val="2"/>
    </font>
    <font>
      <sz val="9"/>
      <color indexed="81"/>
      <name val="Tahoma"/>
      <family val="2"/>
    </font>
    <font>
      <sz val="11"/>
      <color rgb="FFFF0000"/>
      <name val="Aptos"/>
      <family val="2"/>
    </font>
    <font>
      <b/>
      <sz val="11"/>
      <color rgb="FFC00000"/>
      <name val="Aptos"/>
      <family val="2"/>
    </font>
    <font>
      <i/>
      <sz val="11"/>
      <color theme="1"/>
      <name val="Calibri"/>
      <family val="2"/>
      <scheme val="minor"/>
    </font>
  </fonts>
  <fills count="11">
    <fill>
      <patternFill patternType="none"/>
    </fill>
    <fill>
      <patternFill patternType="gray125"/>
    </fill>
    <fill>
      <patternFill patternType="solid">
        <fgColor theme="4" tint="-0.499984740745262"/>
        <bgColor indexed="64"/>
      </patternFill>
    </fill>
    <fill>
      <patternFill patternType="solid">
        <fgColor theme="1" tint="0.34998626667073579"/>
        <bgColor indexed="64"/>
      </patternFill>
    </fill>
    <fill>
      <patternFill patternType="solid">
        <fgColor them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59999389629810485"/>
        <bgColor indexed="64"/>
      </patternFill>
    </fill>
  </fills>
  <borders count="9">
    <border>
      <left/>
      <right/>
      <top/>
      <bottom/>
      <diagonal/>
    </border>
    <border>
      <left/>
      <right/>
      <top/>
      <bottom style="thin">
        <color theme="0" tint="-0.14996795556505021"/>
      </bottom>
      <diagonal/>
    </border>
    <border>
      <left/>
      <right/>
      <top style="thin">
        <color theme="2"/>
      </top>
      <bottom style="thin">
        <color theme="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2"/>
      </left>
      <right style="thin">
        <color theme="2"/>
      </right>
      <top style="thin">
        <color theme="2"/>
      </top>
      <bottom style="thin">
        <color theme="2"/>
      </bottom>
      <diagonal/>
    </border>
    <border>
      <left/>
      <right/>
      <top/>
      <bottom style="thin">
        <color theme="0" tint="-0.14999847407452621"/>
      </bottom>
      <diagonal/>
    </border>
    <border>
      <left style="thin">
        <color theme="2"/>
      </left>
      <right style="thin">
        <color theme="2"/>
      </right>
      <top/>
      <bottom style="thin">
        <color theme="2"/>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s>
  <cellStyleXfs count="3">
    <xf numFmtId="0" fontId="0" fillId="0" borderId="0"/>
    <xf numFmtId="166" fontId="1" fillId="0" borderId="0" applyFont="0" applyFill="0" applyBorder="0" applyAlignment="0" applyProtection="0"/>
    <xf numFmtId="9" fontId="1" fillId="0" borderId="0" applyFont="0" applyFill="0" applyBorder="0" applyAlignment="0" applyProtection="0"/>
  </cellStyleXfs>
  <cellXfs count="121">
    <xf numFmtId="0" fontId="0" fillId="0" borderId="0" xfId="0"/>
    <xf numFmtId="0" fontId="2" fillId="0" borderId="0" xfId="0" applyFont="1"/>
    <xf numFmtId="0" fontId="3" fillId="0" borderId="0" xfId="0" applyFont="1"/>
    <xf numFmtId="0" fontId="4" fillId="2" borderId="0" xfId="0" applyFont="1" applyFill="1"/>
    <xf numFmtId="0" fontId="4" fillId="0" borderId="0" xfId="0" applyFont="1"/>
    <xf numFmtId="0" fontId="5" fillId="0" borderId="0" xfId="0" applyFont="1" applyAlignment="1">
      <alignment horizontal="left" vertical="center"/>
    </xf>
    <xf numFmtId="0" fontId="5" fillId="0" borderId="0" xfId="0" applyFont="1" applyAlignment="1">
      <alignment horizontal="right"/>
    </xf>
    <xf numFmtId="0" fontId="4" fillId="0" borderId="0" xfId="0" applyFont="1" applyAlignment="1">
      <alignment horizontal="center"/>
    </xf>
    <xf numFmtId="0" fontId="2" fillId="4" borderId="3" xfId="0" applyFont="1" applyFill="1" applyBorder="1" applyAlignment="1">
      <alignment horizontal="left" vertical="center" indent="1"/>
    </xf>
    <xf numFmtId="15" fontId="2" fillId="5" borderId="3" xfId="0" applyNumberFormat="1" applyFont="1" applyFill="1" applyBorder="1" applyAlignment="1">
      <alignment horizontal="right" vertical="center" indent="1"/>
    </xf>
    <xf numFmtId="15" fontId="2" fillId="4" borderId="3" xfId="0" applyNumberFormat="1" applyFont="1" applyFill="1" applyBorder="1" applyAlignment="1">
      <alignment horizontal="right" vertical="center" indent="1"/>
    </xf>
    <xf numFmtId="15" fontId="2" fillId="0" borderId="0" xfId="0" applyNumberFormat="1" applyFont="1" applyAlignment="1">
      <alignment horizontal="right" vertical="center" indent="1"/>
    </xf>
    <xf numFmtId="0" fontId="6" fillId="4" borderId="3" xfId="0" applyFont="1" applyFill="1" applyBorder="1" applyAlignment="1">
      <alignment horizontal="left" vertical="center" indent="1"/>
    </xf>
    <xf numFmtId="164" fontId="6" fillId="5" borderId="3" xfId="0" applyNumberFormat="1" applyFont="1" applyFill="1" applyBorder="1" applyAlignment="1">
      <alignment horizontal="right" vertical="center" indent="1"/>
    </xf>
    <xf numFmtId="164" fontId="6" fillId="4" borderId="3" xfId="0" applyNumberFormat="1" applyFont="1" applyFill="1" applyBorder="1" applyAlignment="1">
      <alignment horizontal="right" vertical="center" indent="1"/>
    </xf>
    <xf numFmtId="164" fontId="6" fillId="0" borderId="0" xfId="0" applyNumberFormat="1" applyFont="1" applyAlignment="1">
      <alignment horizontal="right" vertical="center" indent="1"/>
    </xf>
    <xf numFmtId="165" fontId="6" fillId="5" borderId="3" xfId="0" applyNumberFormat="1" applyFont="1" applyFill="1" applyBorder="1" applyAlignment="1">
      <alignment horizontal="right" vertical="center" indent="1"/>
    </xf>
    <xf numFmtId="165" fontId="6" fillId="4" borderId="3" xfId="0" applyNumberFormat="1" applyFont="1" applyFill="1" applyBorder="1" applyAlignment="1">
      <alignment horizontal="right" vertical="center" indent="1"/>
    </xf>
    <xf numFmtId="165" fontId="6" fillId="0" borderId="0" xfId="0" applyNumberFormat="1" applyFont="1" applyAlignment="1">
      <alignment horizontal="right" vertical="center" indent="1"/>
    </xf>
    <xf numFmtId="0" fontId="6" fillId="6" borderId="4" xfId="0" applyFont="1" applyFill="1" applyBorder="1"/>
    <xf numFmtId="0" fontId="5" fillId="0" borderId="0" xfId="0" applyFont="1"/>
    <xf numFmtId="167" fontId="2" fillId="0" borderId="4" xfId="1" applyNumberFormat="1" applyFont="1" applyBorder="1"/>
    <xf numFmtId="167" fontId="2" fillId="0" borderId="0" xfId="1" applyNumberFormat="1" applyFont="1" applyFill="1" applyBorder="1"/>
    <xf numFmtId="0" fontId="3" fillId="0" borderId="5" xfId="0" applyFont="1" applyBorder="1"/>
    <xf numFmtId="167" fontId="3" fillId="0" borderId="0" xfId="0" applyNumberFormat="1" applyFont="1"/>
    <xf numFmtId="0" fontId="6" fillId="6" borderId="6" xfId="0" applyFont="1" applyFill="1" applyBorder="1"/>
    <xf numFmtId="0" fontId="6" fillId="7" borderId="4" xfId="0" applyFont="1" applyFill="1" applyBorder="1" applyAlignment="1">
      <alignment horizontal="left" indent="1"/>
    </xf>
    <xf numFmtId="167" fontId="6" fillId="7" borderId="4" xfId="1" applyNumberFormat="1" applyFont="1" applyFill="1" applyBorder="1"/>
    <xf numFmtId="167" fontId="6" fillId="0" borderId="0" xfId="1" applyNumberFormat="1" applyFont="1" applyFill="1" applyBorder="1"/>
    <xf numFmtId="0" fontId="2" fillId="0" borderId="4" xfId="0" applyFont="1" applyBorder="1" applyAlignment="1">
      <alignment horizontal="left" indent="1"/>
    </xf>
    <xf numFmtId="167" fontId="2" fillId="0" borderId="4" xfId="1" applyNumberFormat="1" applyFont="1" applyFill="1" applyBorder="1"/>
    <xf numFmtId="167" fontId="2" fillId="0" borderId="0" xfId="1" applyNumberFormat="1" applyFont="1" applyBorder="1"/>
    <xf numFmtId="0" fontId="5" fillId="6" borderId="0" xfId="0" applyFont="1" applyFill="1"/>
    <xf numFmtId="0" fontId="7" fillId="0" borderId="0" xfId="0" applyFont="1"/>
    <xf numFmtId="0" fontId="5" fillId="0" borderId="4" xfId="0" applyFont="1" applyBorder="1"/>
    <xf numFmtId="167" fontId="3" fillId="0" borderId="4" xfId="1" applyNumberFormat="1" applyFont="1" applyBorder="1"/>
    <xf numFmtId="6" fontId="3" fillId="0" borderId="4" xfId="0" applyNumberFormat="1" applyFont="1" applyBorder="1"/>
    <xf numFmtId="167" fontId="3" fillId="0" borderId="0" xfId="1" applyNumberFormat="1" applyFont="1" applyFill="1" applyBorder="1"/>
    <xf numFmtId="0" fontId="6" fillId="0" borderId="0" xfId="0" applyFont="1" applyAlignment="1">
      <alignment horizontal="right"/>
    </xf>
    <xf numFmtId="43" fontId="0" fillId="0" borderId="0" xfId="0" applyNumberFormat="1"/>
    <xf numFmtId="0" fontId="6" fillId="8" borderId="4" xfId="0" applyFont="1" applyFill="1" applyBorder="1"/>
    <xf numFmtId="167" fontId="6" fillId="8" borderId="4" xfId="1" applyNumberFormat="1" applyFont="1" applyFill="1" applyBorder="1"/>
    <xf numFmtId="43" fontId="2" fillId="0" borderId="0" xfId="0" applyNumberFormat="1" applyFont="1"/>
    <xf numFmtId="0" fontId="2" fillId="0" borderId="4" xfId="0" applyFont="1" applyBorder="1"/>
    <xf numFmtId="166" fontId="2" fillId="0" borderId="7" xfId="1" applyFont="1" applyBorder="1"/>
    <xf numFmtId="166" fontId="2" fillId="0" borderId="2" xfId="1" applyFont="1" applyBorder="1"/>
    <xf numFmtId="166" fontId="2" fillId="0" borderId="8" xfId="1" applyFont="1" applyBorder="1"/>
    <xf numFmtId="167" fontId="2" fillId="0" borderId="8" xfId="1" applyNumberFormat="1" applyFont="1" applyBorder="1"/>
    <xf numFmtId="0" fontId="2" fillId="0" borderId="7" xfId="0" applyFont="1" applyBorder="1"/>
    <xf numFmtId="0" fontId="2" fillId="0" borderId="8" xfId="0" applyFont="1" applyBorder="1"/>
    <xf numFmtId="0" fontId="6" fillId="7" borderId="4" xfId="0" applyFont="1" applyFill="1" applyBorder="1"/>
    <xf numFmtId="167" fontId="2" fillId="0" borderId="7" xfId="0" applyNumberFormat="1" applyFont="1" applyBorder="1"/>
    <xf numFmtId="167" fontId="2" fillId="0" borderId="2" xfId="0" applyNumberFormat="1" applyFont="1" applyBorder="1"/>
    <xf numFmtId="167" fontId="2" fillId="0" borderId="8" xfId="0" applyNumberFormat="1" applyFont="1" applyBorder="1"/>
    <xf numFmtId="167" fontId="6" fillId="9" borderId="4" xfId="1" applyNumberFormat="1" applyFont="1" applyFill="1" applyBorder="1"/>
    <xf numFmtId="0" fontId="8" fillId="0" borderId="4" xfId="0" applyFont="1" applyBorder="1"/>
    <xf numFmtId="168" fontId="8" fillId="0" borderId="4" xfId="2" applyNumberFormat="1" applyFont="1" applyBorder="1"/>
    <xf numFmtId="168" fontId="8" fillId="0" borderId="0" xfId="2" applyNumberFormat="1" applyFont="1" applyFill="1" applyBorder="1"/>
    <xf numFmtId="168" fontId="9" fillId="0" borderId="7" xfId="2" applyNumberFormat="1" applyFont="1" applyBorder="1"/>
    <xf numFmtId="168" fontId="9" fillId="0" borderId="2" xfId="2" applyNumberFormat="1" applyFont="1" applyBorder="1"/>
    <xf numFmtId="168" fontId="9" fillId="0" borderId="8" xfId="2" applyNumberFormat="1" applyFont="1" applyBorder="1"/>
    <xf numFmtId="0" fontId="6" fillId="0" borderId="4" xfId="0" applyFont="1" applyBorder="1"/>
    <xf numFmtId="167" fontId="6" fillId="0" borderId="4" xfId="1" applyNumberFormat="1" applyFont="1" applyBorder="1"/>
    <xf numFmtId="166" fontId="9" fillId="0" borderId="7" xfId="2" applyNumberFormat="1" applyFont="1" applyBorder="1"/>
    <xf numFmtId="166" fontId="9" fillId="0" borderId="2" xfId="2" applyNumberFormat="1" applyFont="1" applyBorder="1"/>
    <xf numFmtId="166" fontId="9" fillId="0" borderId="8" xfId="2" applyNumberFormat="1" applyFont="1" applyBorder="1"/>
    <xf numFmtId="0" fontId="6" fillId="8" borderId="4" xfId="0" applyFont="1" applyFill="1" applyBorder="1" applyAlignment="1">
      <alignment wrapText="1"/>
    </xf>
    <xf numFmtId="167" fontId="6" fillId="8" borderId="4" xfId="1" applyNumberFormat="1" applyFont="1" applyFill="1" applyBorder="1" applyAlignment="1">
      <alignment vertical="center"/>
    </xf>
    <xf numFmtId="167" fontId="6" fillId="0" borderId="0" xfId="1" applyNumberFormat="1" applyFont="1" applyFill="1" applyBorder="1" applyAlignment="1">
      <alignment vertical="center"/>
    </xf>
    <xf numFmtId="0" fontId="10" fillId="0" borderId="0" xfId="0" applyFont="1"/>
    <xf numFmtId="167" fontId="2" fillId="0" borderId="7" xfId="1" applyNumberFormat="1" applyFont="1" applyBorder="1"/>
    <xf numFmtId="167" fontId="2" fillId="0" borderId="2" xfId="1" applyNumberFormat="1" applyFont="1" applyBorder="1"/>
    <xf numFmtId="0" fontId="3" fillId="0" borderId="4" xfId="0" applyFont="1" applyBorder="1" applyAlignment="1">
      <alignment horizontal="left" indent="1"/>
    </xf>
    <xf numFmtId="0" fontId="5" fillId="7" borderId="4" xfId="0" applyFont="1" applyFill="1" applyBorder="1" applyAlignment="1">
      <alignment horizontal="left"/>
    </xf>
    <xf numFmtId="0" fontId="5" fillId="8" borderId="4" xfId="0" applyFont="1" applyFill="1" applyBorder="1" applyAlignment="1">
      <alignment horizontal="right" vertical="center"/>
    </xf>
    <xf numFmtId="0" fontId="3" fillId="8" borderId="0" xfId="0" applyFont="1" applyFill="1"/>
    <xf numFmtId="0" fontId="3" fillId="0" borderId="4" xfId="0" applyFont="1" applyBorder="1"/>
    <xf numFmtId="167" fontId="3" fillId="0" borderId="4" xfId="1" applyNumberFormat="1" applyFont="1" applyBorder="1" applyAlignment="1"/>
    <xf numFmtId="167" fontId="3" fillId="8" borderId="4" xfId="1" applyNumberFormat="1" applyFont="1" applyFill="1" applyBorder="1" applyAlignment="1"/>
    <xf numFmtId="167" fontId="3" fillId="0" borderId="0" xfId="1" applyNumberFormat="1" applyFont="1" applyFill="1" applyBorder="1" applyAlignment="1"/>
    <xf numFmtId="169" fontId="3" fillId="0" borderId="4" xfId="1" applyNumberFormat="1" applyFont="1" applyBorder="1" applyAlignment="1"/>
    <xf numFmtId="169" fontId="3" fillId="8" borderId="4" xfId="1" applyNumberFormat="1" applyFont="1" applyFill="1" applyBorder="1" applyAlignment="1"/>
    <xf numFmtId="169" fontId="3" fillId="0" borderId="0" xfId="1" applyNumberFormat="1" applyFont="1" applyFill="1" applyBorder="1" applyAlignment="1"/>
    <xf numFmtId="170" fontId="3" fillId="0" borderId="4" xfId="1" applyNumberFormat="1" applyFont="1" applyBorder="1" applyAlignment="1"/>
    <xf numFmtId="170" fontId="3" fillId="8" borderId="4" xfId="1" applyNumberFormat="1" applyFont="1" applyFill="1" applyBorder="1" applyAlignment="1"/>
    <xf numFmtId="170" fontId="3" fillId="0" borderId="0" xfId="1" applyNumberFormat="1" applyFont="1" applyFill="1" applyBorder="1" applyAlignment="1"/>
    <xf numFmtId="168" fontId="3" fillId="0" borderId="4" xfId="2" applyNumberFormat="1" applyFont="1" applyBorder="1" applyAlignment="1"/>
    <xf numFmtId="168" fontId="3" fillId="8" borderId="4" xfId="2" applyNumberFormat="1" applyFont="1" applyFill="1" applyBorder="1" applyAlignment="1"/>
    <xf numFmtId="168" fontId="3" fillId="0" borderId="0" xfId="2" applyNumberFormat="1" applyFont="1" applyFill="1" applyBorder="1" applyAlignment="1"/>
    <xf numFmtId="171" fontId="3" fillId="0" borderId="4" xfId="1" applyNumberFormat="1" applyFont="1" applyBorder="1" applyAlignment="1">
      <alignment vertical="center"/>
    </xf>
    <xf numFmtId="171" fontId="3" fillId="0" borderId="4" xfId="1" applyNumberFormat="1" applyFont="1" applyFill="1" applyBorder="1" applyAlignment="1">
      <alignment vertical="center"/>
    </xf>
    <xf numFmtId="171" fontId="3" fillId="8" borderId="4" xfId="1" applyNumberFormat="1" applyFont="1" applyFill="1" applyBorder="1" applyAlignment="1">
      <alignment vertical="center"/>
    </xf>
    <xf numFmtId="171" fontId="3" fillId="0" borderId="0" xfId="1" applyNumberFormat="1" applyFont="1" applyFill="1" applyBorder="1" applyAlignment="1">
      <alignment vertical="center"/>
    </xf>
    <xf numFmtId="166" fontId="2" fillId="0" borderId="0" xfId="1" applyFont="1" applyFill="1" applyBorder="1"/>
    <xf numFmtId="166" fontId="3" fillId="0" borderId="0" xfId="1" applyFont="1"/>
    <xf numFmtId="166" fontId="0" fillId="0" borderId="0" xfId="0" applyNumberFormat="1"/>
    <xf numFmtId="167" fontId="2" fillId="0" borderId="4" xfId="1" applyNumberFormat="1" applyFont="1" applyBorder="1" applyAlignment="1">
      <alignment horizontal="left" indent="1"/>
    </xf>
    <xf numFmtId="167" fontId="6" fillId="0" borderId="4" xfId="1" applyNumberFormat="1" applyFont="1" applyBorder="1" applyAlignment="1">
      <alignment horizontal="left" indent="1"/>
    </xf>
    <xf numFmtId="167" fontId="5" fillId="0" borderId="0" xfId="0" applyNumberFormat="1" applyFont="1" applyAlignment="1">
      <alignment horizontal="right"/>
    </xf>
    <xf numFmtId="167" fontId="9" fillId="0" borderId="8" xfId="2" applyNumberFormat="1" applyFont="1" applyBorder="1"/>
    <xf numFmtId="167" fontId="15" fillId="0" borderId="2" xfId="1" applyNumberFormat="1" applyFont="1" applyBorder="1"/>
    <xf numFmtId="167" fontId="15" fillId="0" borderId="8" xfId="1" applyNumberFormat="1" applyFont="1" applyBorder="1"/>
    <xf numFmtId="167" fontId="15" fillId="0" borderId="2" xfId="0" applyNumberFormat="1" applyFont="1" applyBorder="1"/>
    <xf numFmtId="167" fontId="5" fillId="8" borderId="4" xfId="1" applyNumberFormat="1" applyFont="1" applyFill="1" applyBorder="1"/>
    <xf numFmtId="167" fontId="5" fillId="9" borderId="4" xfId="1" applyNumberFormat="1" applyFont="1" applyFill="1" applyBorder="1"/>
    <xf numFmtId="167" fontId="2" fillId="10" borderId="4" xfId="1" applyNumberFormat="1" applyFont="1" applyFill="1" applyBorder="1"/>
    <xf numFmtId="0" fontId="5" fillId="6" borderId="0" xfId="0" applyFont="1" applyFill="1" applyAlignment="1">
      <alignment vertical="center"/>
    </xf>
    <xf numFmtId="0" fontId="16" fillId="0" borderId="0" xfId="0" applyFont="1"/>
    <xf numFmtId="167" fontId="16" fillId="0" borderId="0" xfId="1" applyNumberFormat="1" applyFont="1" applyBorder="1"/>
    <xf numFmtId="0" fontId="17" fillId="0" borderId="0" xfId="0" applyFont="1"/>
    <xf numFmtId="0" fontId="9" fillId="7" borderId="4" xfId="0" applyFont="1" applyFill="1" applyBorder="1"/>
    <xf numFmtId="0" fontId="17" fillId="7" borderId="0" xfId="0" applyFont="1" applyFill="1"/>
    <xf numFmtId="167" fontId="9" fillId="7" borderId="4" xfId="1" applyNumberFormat="1" applyFont="1" applyFill="1" applyBorder="1"/>
    <xf numFmtId="167" fontId="9" fillId="0" borderId="0" xfId="1" applyNumberFormat="1" applyFont="1" applyFill="1" applyBorder="1"/>
    <xf numFmtId="166" fontId="9" fillId="0" borderId="0" xfId="1" applyFont="1" applyFill="1" applyBorder="1"/>
    <xf numFmtId="166" fontId="10" fillId="0" borderId="0" xfId="1" applyFont="1"/>
    <xf numFmtId="0" fontId="4" fillId="3" borderId="1" xfId="0" applyFont="1" applyFill="1" applyBorder="1" applyAlignment="1">
      <alignment horizontal="center"/>
    </xf>
    <xf numFmtId="0" fontId="4" fillId="3" borderId="2" xfId="0" applyFont="1" applyFill="1" applyBorder="1" applyAlignment="1">
      <alignment horizontal="center"/>
    </xf>
    <xf numFmtId="166" fontId="2" fillId="0" borderId="4" xfId="1" applyNumberFormat="1" applyFont="1" applyBorder="1"/>
    <xf numFmtId="166" fontId="6" fillId="7" borderId="4" xfId="1" applyNumberFormat="1" applyFont="1" applyFill="1" applyBorder="1"/>
    <xf numFmtId="0" fontId="3" fillId="0" borderId="0" xfId="0" applyFont="1" applyFill="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AFE25-7FB3-4AD7-9C6C-E6205A2FB563}">
  <dimension ref="A1:AH120"/>
  <sheetViews>
    <sheetView showGridLines="0" tabSelected="1" zoomScale="80" zoomScaleNormal="80" workbookViewId="0">
      <pane xSplit="3" ySplit="8" topLeftCell="D9" activePane="bottomRight" state="frozen"/>
      <selection pane="topRight" activeCell="D1" sqref="D1"/>
      <selection pane="bottomLeft" activeCell="A9" sqref="A9"/>
      <selection pane="bottomRight" activeCell="C75" sqref="C75"/>
    </sheetView>
  </sheetViews>
  <sheetFormatPr defaultColWidth="8.7265625" defaultRowHeight="14.5" x14ac:dyDescent="0.35"/>
  <cols>
    <col min="1" max="1" width="4.26953125" customWidth="1"/>
    <col min="2" max="2" width="52.7265625" style="2" customWidth="1"/>
    <col min="3" max="3" width="3.6328125" customWidth="1"/>
    <col min="4" max="4" width="11.453125" style="2" bestFit="1" customWidth="1"/>
    <col min="5" max="5" width="11.54296875" style="2" bestFit="1" customWidth="1"/>
    <col min="6" max="7" width="11.7265625" style="2" bestFit="1" customWidth="1"/>
    <col min="8" max="8" width="11.453125" style="2" bestFit="1" customWidth="1"/>
    <col min="9" max="9" width="11.54296875" style="2" bestFit="1" customWidth="1"/>
    <col min="10" max="11" width="11.7265625" style="2" bestFit="1" customWidth="1"/>
    <col min="12" max="12" width="11.453125" style="2" bestFit="1" customWidth="1"/>
    <col min="13" max="13" width="11.54296875" style="2" customWidth="1"/>
    <col min="14" max="15" width="11.7265625" style="2" customWidth="1"/>
    <col min="16" max="16" width="3.6328125" customWidth="1"/>
    <col min="17" max="18" width="11.7265625" style="2" bestFit="1" customWidth="1"/>
    <col min="19" max="19" width="11.453125" style="2" bestFit="1" customWidth="1"/>
    <col min="20" max="20" width="3.6328125" customWidth="1"/>
    <col min="21" max="22" width="11.7265625" style="2" bestFit="1" customWidth="1"/>
    <col min="23" max="23" width="11.81640625" style="2" bestFit="1" customWidth="1"/>
    <col min="24" max="24" width="5.81640625" style="2" customWidth="1"/>
    <col min="25" max="33" width="9.453125" style="2" customWidth="1"/>
    <col min="34" max="44" width="10.81640625" style="2" customWidth="1"/>
    <col min="45" max="16384" width="8.7265625" style="2"/>
  </cols>
  <sheetData>
    <row r="1" spans="1:34" ht="14.5" customHeight="1" x14ac:dyDescent="0.35">
      <c r="B1" s="1"/>
      <c r="D1" s="1"/>
      <c r="E1" s="1"/>
      <c r="F1" s="1"/>
      <c r="G1" s="1"/>
      <c r="H1" s="1"/>
      <c r="I1" s="1"/>
      <c r="J1" s="1"/>
      <c r="K1" s="1"/>
      <c r="L1" s="1"/>
      <c r="M1" s="1"/>
      <c r="N1" s="1"/>
      <c r="O1" s="1"/>
      <c r="Q1" s="1"/>
      <c r="R1" s="1"/>
      <c r="S1" s="1"/>
      <c r="U1" s="1"/>
      <c r="V1" s="1"/>
      <c r="W1" s="1"/>
      <c r="X1" s="1"/>
      <c r="Y1" s="1"/>
      <c r="Z1" s="1"/>
    </row>
    <row r="2" spans="1:34" ht="14.5" customHeight="1" x14ac:dyDescent="0.35">
      <c r="B2" s="3" t="s">
        <v>0</v>
      </c>
      <c r="C2" s="3"/>
      <c r="D2" s="3"/>
      <c r="E2" s="3"/>
      <c r="F2" s="3"/>
      <c r="G2" s="3"/>
      <c r="H2" s="3"/>
      <c r="I2" s="3"/>
      <c r="J2" s="3"/>
      <c r="K2" s="3"/>
      <c r="L2" s="3"/>
      <c r="M2" s="3"/>
      <c r="N2" s="3"/>
      <c r="O2" s="3"/>
      <c r="P2" s="3"/>
      <c r="Q2" s="3"/>
      <c r="R2" s="3"/>
      <c r="S2" s="3"/>
      <c r="T2" s="3"/>
      <c r="U2" s="3"/>
      <c r="V2" s="3"/>
      <c r="W2" s="3"/>
      <c r="X2" s="4"/>
      <c r="Y2" s="4"/>
      <c r="Z2" s="4"/>
    </row>
    <row r="3" spans="1:34" x14ac:dyDescent="0.35">
      <c r="B3" s="5"/>
      <c r="D3" s="6"/>
      <c r="E3" s="6"/>
      <c r="F3" s="6"/>
      <c r="G3" s="6"/>
      <c r="H3" s="6"/>
      <c r="I3" s="6"/>
      <c r="J3" s="6"/>
      <c r="K3" s="6"/>
      <c r="L3" s="6"/>
      <c r="M3" s="6"/>
      <c r="N3" s="6"/>
      <c r="O3" s="6"/>
      <c r="R3" s="6"/>
      <c r="S3" s="6"/>
      <c r="U3" s="6"/>
      <c r="V3" s="6"/>
      <c r="W3" s="6"/>
      <c r="X3" s="6"/>
      <c r="Y3" s="6"/>
      <c r="Z3" s="6"/>
      <c r="AA3" s="6"/>
      <c r="AB3" s="6"/>
    </row>
    <row r="4" spans="1:34" x14ac:dyDescent="0.35">
      <c r="B4"/>
      <c r="D4" s="116" t="s">
        <v>1</v>
      </c>
      <c r="E4" s="116"/>
      <c r="F4" s="116"/>
      <c r="G4" s="116"/>
      <c r="H4" s="116"/>
      <c r="I4" s="116"/>
      <c r="J4" s="116"/>
      <c r="K4" s="116"/>
      <c r="L4" s="116"/>
      <c r="M4" s="116"/>
      <c r="N4" s="116"/>
      <c r="O4" s="116"/>
      <c r="Q4" s="117" t="s">
        <v>2</v>
      </c>
      <c r="R4" s="117"/>
      <c r="S4" s="117"/>
      <c r="U4" s="116" t="s">
        <v>3</v>
      </c>
      <c r="V4" s="116"/>
      <c r="W4" s="116"/>
      <c r="X4" s="7"/>
      <c r="Y4" s="7"/>
      <c r="Z4" s="7"/>
      <c r="AA4" s="1"/>
      <c r="AB4" s="1"/>
      <c r="AC4" s="1"/>
      <c r="AD4" s="1"/>
      <c r="AE4" s="1"/>
      <c r="AF4" s="1"/>
      <c r="AG4" s="1"/>
      <c r="AH4" s="1"/>
    </row>
    <row r="5" spans="1:34" ht="14.5" customHeight="1" x14ac:dyDescent="0.35">
      <c r="B5" s="8" t="s">
        <v>4</v>
      </c>
      <c r="D5" s="9">
        <v>45017</v>
      </c>
      <c r="E5" s="9">
        <f>D6+1</f>
        <v>45108</v>
      </c>
      <c r="F5" s="9">
        <f t="shared" ref="F5:O5" si="0">E6+1</f>
        <v>45200</v>
      </c>
      <c r="G5" s="9">
        <f t="shared" si="0"/>
        <v>45292</v>
      </c>
      <c r="H5" s="10">
        <f t="shared" si="0"/>
        <v>45383</v>
      </c>
      <c r="I5" s="10">
        <f t="shared" si="0"/>
        <v>45474</v>
      </c>
      <c r="J5" s="10">
        <f t="shared" si="0"/>
        <v>45566</v>
      </c>
      <c r="K5" s="10">
        <f t="shared" si="0"/>
        <v>45658</v>
      </c>
      <c r="L5" s="9">
        <f t="shared" si="0"/>
        <v>45748</v>
      </c>
      <c r="M5" s="9">
        <f t="shared" si="0"/>
        <v>45839</v>
      </c>
      <c r="N5" s="9">
        <f t="shared" si="0"/>
        <v>45931</v>
      </c>
      <c r="O5" s="9">
        <f t="shared" si="0"/>
        <v>46023</v>
      </c>
      <c r="Q5" s="9">
        <v>45017</v>
      </c>
      <c r="R5" s="10">
        <f>H5</f>
        <v>45383</v>
      </c>
      <c r="S5" s="9">
        <f>L5</f>
        <v>45748</v>
      </c>
      <c r="U5" s="9">
        <v>45017</v>
      </c>
      <c r="V5" s="10">
        <f>U6+1</f>
        <v>45383</v>
      </c>
      <c r="W5" s="9">
        <f>V6+1</f>
        <v>45748</v>
      </c>
      <c r="X5" s="11"/>
      <c r="Y5" s="11"/>
      <c r="Z5" s="11"/>
      <c r="AA5" s="1"/>
      <c r="AB5" s="1"/>
      <c r="AC5" s="1"/>
      <c r="AD5" s="1"/>
      <c r="AE5" s="1"/>
      <c r="AF5" s="1"/>
      <c r="AG5" s="1"/>
      <c r="AH5" s="1"/>
    </row>
    <row r="6" spans="1:34" ht="14.5" customHeight="1" x14ac:dyDescent="0.35">
      <c r="B6" s="8" t="s">
        <v>5</v>
      </c>
      <c r="D6" s="9">
        <f>EOMONTH(D5,2)</f>
        <v>45107</v>
      </c>
      <c r="E6" s="9">
        <f>EOMONTH(E5,2)</f>
        <v>45199</v>
      </c>
      <c r="F6" s="9">
        <f t="shared" ref="F6:O6" si="1">EOMONTH(F5,2)</f>
        <v>45291</v>
      </c>
      <c r="G6" s="9">
        <f t="shared" si="1"/>
        <v>45382</v>
      </c>
      <c r="H6" s="10">
        <f t="shared" si="1"/>
        <v>45473</v>
      </c>
      <c r="I6" s="10">
        <f t="shared" si="1"/>
        <v>45565</v>
      </c>
      <c r="J6" s="10">
        <f t="shared" si="1"/>
        <v>45657</v>
      </c>
      <c r="K6" s="10">
        <f t="shared" si="1"/>
        <v>45747</v>
      </c>
      <c r="L6" s="9">
        <f t="shared" si="1"/>
        <v>45838</v>
      </c>
      <c r="M6" s="9">
        <f t="shared" si="1"/>
        <v>45930</v>
      </c>
      <c r="N6" s="9">
        <f t="shared" si="1"/>
        <v>46022</v>
      </c>
      <c r="O6" s="9">
        <f t="shared" si="1"/>
        <v>46112</v>
      </c>
      <c r="Q6" s="9">
        <f>EOMONTH(Q5,2)</f>
        <v>45107</v>
      </c>
      <c r="R6" s="10">
        <f t="shared" ref="R6:S6" si="2">EOMONTH(R5,2)</f>
        <v>45473</v>
      </c>
      <c r="S6" s="9">
        <f t="shared" si="2"/>
        <v>45838</v>
      </c>
      <c r="U6" s="9">
        <f>EOMONTH(U5,11)</f>
        <v>45382</v>
      </c>
      <c r="V6" s="10">
        <f>EOMONTH(V5,11)</f>
        <v>45747</v>
      </c>
      <c r="W6" s="9">
        <f>EOMONTH(W5,11)</f>
        <v>46112</v>
      </c>
      <c r="X6" s="11"/>
      <c r="Y6" s="11"/>
      <c r="Z6" s="11"/>
      <c r="AA6" s="1"/>
      <c r="AB6" s="1"/>
      <c r="AC6" s="1"/>
      <c r="AD6" s="1"/>
      <c r="AE6" s="1"/>
      <c r="AF6" s="1"/>
      <c r="AG6" s="1"/>
      <c r="AH6" s="1"/>
    </row>
    <row r="7" spans="1:34" ht="14.5" customHeight="1" x14ac:dyDescent="0.35">
      <c r="B7" s="12" t="s">
        <v>6</v>
      </c>
      <c r="D7" s="13">
        <f t="shared" ref="D7:O7" si="3">IF(AND(MONTH(D6)&gt;3,MONTH(D6)&lt;7),1,IF(AND(MONTH(D6)&gt;6,MONTH(D6)&lt;10),2,IF(MONTH(D6)&gt;9,3,4)))</f>
        <v>1</v>
      </c>
      <c r="E7" s="13">
        <f t="shared" si="3"/>
        <v>2</v>
      </c>
      <c r="F7" s="13">
        <f t="shared" si="3"/>
        <v>3</v>
      </c>
      <c r="G7" s="13">
        <f t="shared" si="3"/>
        <v>4</v>
      </c>
      <c r="H7" s="14">
        <f t="shared" si="3"/>
        <v>1</v>
      </c>
      <c r="I7" s="14">
        <f t="shared" si="3"/>
        <v>2</v>
      </c>
      <c r="J7" s="14">
        <f t="shared" si="3"/>
        <v>3</v>
      </c>
      <c r="K7" s="14">
        <f t="shared" si="3"/>
        <v>4</v>
      </c>
      <c r="L7" s="13">
        <f t="shared" si="3"/>
        <v>1</v>
      </c>
      <c r="M7" s="13">
        <f t="shared" si="3"/>
        <v>2</v>
      </c>
      <c r="N7" s="13">
        <f t="shared" si="3"/>
        <v>3</v>
      </c>
      <c r="O7" s="13">
        <f t="shared" si="3"/>
        <v>4</v>
      </c>
      <c r="Q7" s="13"/>
      <c r="R7" s="14"/>
      <c r="S7" s="13"/>
      <c r="U7" s="13"/>
      <c r="V7" s="14"/>
      <c r="W7" s="13"/>
      <c r="X7" s="15"/>
      <c r="Y7" s="15"/>
      <c r="Z7" s="15"/>
      <c r="AA7" s="1"/>
      <c r="AB7" s="1"/>
      <c r="AC7" s="1"/>
      <c r="AD7" s="1"/>
      <c r="AE7" s="1"/>
      <c r="AF7" s="1"/>
      <c r="AG7" s="1"/>
      <c r="AH7" s="1"/>
    </row>
    <row r="8" spans="1:34" ht="14.5" customHeight="1" x14ac:dyDescent="0.35">
      <c r="B8" s="12" t="s">
        <v>7</v>
      </c>
      <c r="D8" s="16">
        <f t="shared" ref="D8:O8" si="4">IF(MONTH(D6)&gt;3,YEAR(D6)+1,YEAR(D6))</f>
        <v>2024</v>
      </c>
      <c r="E8" s="16">
        <f t="shared" si="4"/>
        <v>2024</v>
      </c>
      <c r="F8" s="16">
        <f t="shared" si="4"/>
        <v>2024</v>
      </c>
      <c r="G8" s="16">
        <f t="shared" si="4"/>
        <v>2024</v>
      </c>
      <c r="H8" s="17">
        <f t="shared" si="4"/>
        <v>2025</v>
      </c>
      <c r="I8" s="17">
        <f t="shared" si="4"/>
        <v>2025</v>
      </c>
      <c r="J8" s="17">
        <f t="shared" si="4"/>
        <v>2025</v>
      </c>
      <c r="K8" s="17">
        <f t="shared" si="4"/>
        <v>2025</v>
      </c>
      <c r="L8" s="16">
        <f t="shared" si="4"/>
        <v>2026</v>
      </c>
      <c r="M8" s="16">
        <f t="shared" si="4"/>
        <v>2026</v>
      </c>
      <c r="N8" s="16">
        <f t="shared" si="4"/>
        <v>2026</v>
      </c>
      <c r="O8" s="16">
        <f t="shared" si="4"/>
        <v>2026</v>
      </c>
      <c r="Q8" s="16">
        <f t="shared" ref="Q8:S8" si="5">IF(MONTH(Q6)&gt;3,YEAR(Q6)+1,YEAR(Q6))</f>
        <v>2024</v>
      </c>
      <c r="R8" s="17">
        <f t="shared" si="5"/>
        <v>2025</v>
      </c>
      <c r="S8" s="16">
        <f t="shared" si="5"/>
        <v>2026</v>
      </c>
      <c r="U8" s="16">
        <f t="shared" ref="U8:W8" si="6">IF(MONTH(U6)&gt;3,YEAR(U6)+1,YEAR(U6))</f>
        <v>2024</v>
      </c>
      <c r="V8" s="17">
        <f t="shared" si="6"/>
        <v>2025</v>
      </c>
      <c r="W8" s="16">
        <f t="shared" si="6"/>
        <v>2026</v>
      </c>
      <c r="X8" s="18"/>
      <c r="Y8" s="18"/>
      <c r="Z8" s="18"/>
      <c r="AA8" s="1"/>
      <c r="AB8" s="1"/>
      <c r="AC8" s="1"/>
      <c r="AD8" s="1"/>
      <c r="AE8" s="1"/>
      <c r="AF8" s="1"/>
      <c r="AG8" s="1"/>
      <c r="AH8" s="1"/>
    </row>
    <row r="9" spans="1:34" ht="14.5" customHeight="1" x14ac:dyDescent="0.35"/>
    <row r="10" spans="1:34" x14ac:dyDescent="0.35">
      <c r="B10" s="19" t="s">
        <v>8</v>
      </c>
      <c r="E10" s="20"/>
      <c r="J10" s="6"/>
      <c r="K10" s="6"/>
      <c r="L10" s="6"/>
    </row>
    <row r="11" spans="1:34" x14ac:dyDescent="0.35">
      <c r="B11" s="29" t="s">
        <v>9</v>
      </c>
      <c r="D11" s="21">
        <v>25</v>
      </c>
      <c r="E11" s="21">
        <v>31</v>
      </c>
      <c r="F11" s="21">
        <v>31</v>
      </c>
      <c r="G11" s="21">
        <v>31</v>
      </c>
      <c r="H11" s="21">
        <v>31</v>
      </c>
      <c r="I11" s="21">
        <v>31</v>
      </c>
      <c r="J11" s="21">
        <v>32</v>
      </c>
      <c r="K11" s="21">
        <v>31</v>
      </c>
      <c r="L11" s="21">
        <v>32</v>
      </c>
      <c r="M11" s="21"/>
      <c r="N11" s="21"/>
      <c r="O11" s="21"/>
      <c r="Q11" s="21">
        <f t="shared" ref="Q11" si="7">SUM(D11)</f>
        <v>25</v>
      </c>
      <c r="R11" s="21">
        <f>H11</f>
        <v>31</v>
      </c>
      <c r="S11" s="21">
        <f t="shared" ref="S11:S12" si="8">L11</f>
        <v>32</v>
      </c>
      <c r="U11" s="21">
        <f>Q11</f>
        <v>25</v>
      </c>
      <c r="V11" s="21">
        <f>R11</f>
        <v>31</v>
      </c>
      <c r="W11" s="21">
        <f>O11</f>
        <v>0</v>
      </c>
      <c r="X11" s="22"/>
      <c r="Y11" s="22"/>
      <c r="Z11" s="22"/>
    </row>
    <row r="12" spans="1:34" x14ac:dyDescent="0.35">
      <c r="B12" s="29" t="s">
        <v>10</v>
      </c>
      <c r="D12" s="21">
        <v>3839</v>
      </c>
      <c r="E12" s="21">
        <v>4801</v>
      </c>
      <c r="F12" s="21">
        <v>4801</v>
      </c>
      <c r="G12" s="21">
        <v>4801</v>
      </c>
      <c r="H12" s="21">
        <v>4801</v>
      </c>
      <c r="I12" s="21">
        <v>4801</v>
      </c>
      <c r="J12" s="21">
        <v>4939</v>
      </c>
      <c r="K12" s="21">
        <v>4823</v>
      </c>
      <c r="L12" s="21">
        <v>4948</v>
      </c>
      <c r="M12" s="21"/>
      <c r="N12" s="21"/>
      <c r="O12" s="21"/>
      <c r="Q12" s="21">
        <f t="shared" ref="Q12" si="9">SUM(D12)</f>
        <v>3839</v>
      </c>
      <c r="R12" s="21">
        <f>H12</f>
        <v>4801</v>
      </c>
      <c r="S12" s="21">
        <f t="shared" si="8"/>
        <v>4948</v>
      </c>
      <c r="U12" s="21">
        <f>Q12</f>
        <v>3839</v>
      </c>
      <c r="V12" s="21">
        <f>R12</f>
        <v>4801</v>
      </c>
      <c r="W12" s="21">
        <f>O12</f>
        <v>0</v>
      </c>
      <c r="X12" s="22"/>
      <c r="Y12" s="22"/>
      <c r="Z12" s="22"/>
    </row>
    <row r="13" spans="1:34" x14ac:dyDescent="0.35">
      <c r="B13" s="23"/>
      <c r="E13" s="24"/>
      <c r="I13" s="24"/>
      <c r="J13" s="24"/>
      <c r="K13" s="24"/>
      <c r="L13" s="24"/>
      <c r="M13" s="24"/>
    </row>
    <row r="14" spans="1:34" x14ac:dyDescent="0.35">
      <c r="B14" s="25" t="s">
        <v>84</v>
      </c>
      <c r="F14"/>
      <c r="G14"/>
      <c r="H14"/>
      <c r="I14"/>
      <c r="J14"/>
      <c r="K14"/>
      <c r="L14"/>
    </row>
    <row r="15" spans="1:34" s="20" customFormat="1" x14ac:dyDescent="0.35">
      <c r="A15"/>
      <c r="B15" s="26" t="s">
        <v>79</v>
      </c>
      <c r="C15"/>
      <c r="D15" s="27">
        <f t="shared" ref="D15:O15" si="10">SUM(D16:D23)</f>
        <v>269</v>
      </c>
      <c r="E15" s="27">
        <f t="shared" si="10"/>
        <v>269</v>
      </c>
      <c r="F15" s="27">
        <f t="shared" si="10"/>
        <v>269</v>
      </c>
      <c r="G15" s="27">
        <f t="shared" si="10"/>
        <v>269</v>
      </c>
      <c r="H15" s="27">
        <f t="shared" si="10"/>
        <v>329</v>
      </c>
      <c r="I15" s="27">
        <f t="shared" si="10"/>
        <v>329</v>
      </c>
      <c r="J15" s="27">
        <f t="shared" si="10"/>
        <v>719</v>
      </c>
      <c r="K15" s="27">
        <f t="shared" si="10"/>
        <v>721</v>
      </c>
      <c r="L15" s="27">
        <f t="shared" si="10"/>
        <v>596</v>
      </c>
      <c r="M15" s="27">
        <f t="shared" si="10"/>
        <v>0</v>
      </c>
      <c r="N15" s="27">
        <f t="shared" si="10"/>
        <v>0</v>
      </c>
      <c r="O15" s="27">
        <f t="shared" si="10"/>
        <v>0</v>
      </c>
      <c r="P15"/>
      <c r="Q15" s="27">
        <f>SUM(Q16:Q23)</f>
        <v>269</v>
      </c>
      <c r="R15" s="27">
        <f>SUM(R16:R23)</f>
        <v>329</v>
      </c>
      <c r="S15" s="27">
        <f>SUM(S16:S23)</f>
        <v>596</v>
      </c>
      <c r="T15"/>
      <c r="U15" s="27">
        <f>SUM(U16:U23)</f>
        <v>269</v>
      </c>
      <c r="V15" s="27">
        <f>SUM(V16:V23)</f>
        <v>721</v>
      </c>
      <c r="W15" s="27">
        <f>SUM(W16:W23)</f>
        <v>0</v>
      </c>
      <c r="X15" s="28"/>
      <c r="Y15" s="28"/>
      <c r="Z15" s="28"/>
    </row>
    <row r="16" spans="1:34" x14ac:dyDescent="0.35">
      <c r="B16" s="29" t="s">
        <v>11</v>
      </c>
      <c r="D16" s="30">
        <v>56</v>
      </c>
      <c r="E16" s="30">
        <v>56</v>
      </c>
      <c r="F16" s="30">
        <v>56</v>
      </c>
      <c r="G16" s="30">
        <v>56</v>
      </c>
      <c r="H16" s="30">
        <v>56</v>
      </c>
      <c r="I16" s="30">
        <v>56</v>
      </c>
      <c r="J16" s="30">
        <v>56</v>
      </c>
      <c r="K16" s="21">
        <f>J16</f>
        <v>56</v>
      </c>
      <c r="L16" s="30">
        <f>K16</f>
        <v>56</v>
      </c>
      <c r="M16" s="21"/>
      <c r="N16" s="21"/>
      <c r="O16" s="21"/>
      <c r="Q16" s="21">
        <f t="shared" ref="Q16:Q19" si="11">SUM(D16)</f>
        <v>56</v>
      </c>
      <c r="R16" s="21">
        <f t="shared" ref="R16:R19" si="12">H16</f>
        <v>56</v>
      </c>
      <c r="S16" s="21">
        <f t="shared" ref="S16:S19" si="13">L16</f>
        <v>56</v>
      </c>
      <c r="U16" s="21">
        <f t="shared" ref="U16:U19" si="14">G16</f>
        <v>56</v>
      </c>
      <c r="V16" s="21">
        <f t="shared" ref="V16:V19" si="15">K16</f>
        <v>56</v>
      </c>
      <c r="W16" s="21">
        <f>O16</f>
        <v>0</v>
      </c>
      <c r="X16" s="22"/>
      <c r="Y16" s="22"/>
      <c r="Z16" s="22"/>
    </row>
    <row r="17" spans="1:26" x14ac:dyDescent="0.35">
      <c r="B17" s="29" t="s">
        <v>12</v>
      </c>
      <c r="D17" s="30">
        <v>111</v>
      </c>
      <c r="E17" s="30">
        <v>111</v>
      </c>
      <c r="F17" s="30">
        <v>111</v>
      </c>
      <c r="G17" s="30">
        <f t="shared" ref="E17:H19" si="16">F17</f>
        <v>111</v>
      </c>
      <c r="H17" s="30">
        <f t="shared" si="16"/>
        <v>111</v>
      </c>
      <c r="I17" s="30">
        <f>H17</f>
        <v>111</v>
      </c>
      <c r="J17" s="30">
        <f>I17</f>
        <v>111</v>
      </c>
      <c r="K17" s="21">
        <v>113</v>
      </c>
      <c r="L17" s="105"/>
      <c r="M17" s="21"/>
      <c r="N17" s="21"/>
      <c r="O17" s="21"/>
      <c r="Q17" s="21">
        <f t="shared" si="11"/>
        <v>111</v>
      </c>
      <c r="R17" s="21">
        <f t="shared" si="12"/>
        <v>111</v>
      </c>
      <c r="S17" s="21">
        <f t="shared" si="13"/>
        <v>0</v>
      </c>
      <c r="U17" s="21">
        <f t="shared" si="14"/>
        <v>111</v>
      </c>
      <c r="V17" s="21">
        <f t="shared" si="15"/>
        <v>113</v>
      </c>
      <c r="W17" s="21">
        <f t="shared" ref="W17:W23" si="17">O17</f>
        <v>0</v>
      </c>
      <c r="X17" s="22"/>
      <c r="Y17" s="22"/>
      <c r="Z17" s="22"/>
    </row>
    <row r="18" spans="1:26" x14ac:dyDescent="0.35">
      <c r="B18" s="29" t="s">
        <v>13</v>
      </c>
      <c r="D18" s="21">
        <v>16</v>
      </c>
      <c r="E18" s="21">
        <f t="shared" si="16"/>
        <v>16</v>
      </c>
      <c r="F18" s="30">
        <f t="shared" si="16"/>
        <v>16</v>
      </c>
      <c r="G18" s="30">
        <f t="shared" si="16"/>
        <v>16</v>
      </c>
      <c r="H18" s="30">
        <v>22</v>
      </c>
      <c r="I18" s="30">
        <v>22</v>
      </c>
      <c r="J18" s="30">
        <f t="shared" ref="J18:L21" si="18">I18</f>
        <v>22</v>
      </c>
      <c r="K18" s="21">
        <f t="shared" si="18"/>
        <v>22</v>
      </c>
      <c r="L18" s="30">
        <f t="shared" si="18"/>
        <v>22</v>
      </c>
      <c r="M18" s="21"/>
      <c r="N18" s="21"/>
      <c r="O18" s="21"/>
      <c r="Q18" s="21">
        <f t="shared" si="11"/>
        <v>16</v>
      </c>
      <c r="R18" s="21">
        <f t="shared" si="12"/>
        <v>22</v>
      </c>
      <c r="S18" s="21">
        <f t="shared" si="13"/>
        <v>22</v>
      </c>
      <c r="U18" s="21">
        <f t="shared" si="14"/>
        <v>16</v>
      </c>
      <c r="V18" s="21">
        <f t="shared" si="15"/>
        <v>22</v>
      </c>
      <c r="W18" s="21">
        <f t="shared" si="17"/>
        <v>0</v>
      </c>
      <c r="X18" s="22"/>
      <c r="Y18" s="22"/>
      <c r="Z18" s="22"/>
    </row>
    <row r="19" spans="1:26" x14ac:dyDescent="0.35">
      <c r="B19" s="29" t="s">
        <v>14</v>
      </c>
      <c r="D19" s="21">
        <v>86</v>
      </c>
      <c r="E19" s="21">
        <f t="shared" si="16"/>
        <v>86</v>
      </c>
      <c r="F19" s="30">
        <f t="shared" si="16"/>
        <v>86</v>
      </c>
      <c r="G19" s="30">
        <f t="shared" si="16"/>
        <v>86</v>
      </c>
      <c r="H19" s="30">
        <f t="shared" si="16"/>
        <v>86</v>
      </c>
      <c r="I19" s="30">
        <f>H19</f>
        <v>86</v>
      </c>
      <c r="J19" s="30">
        <f t="shared" si="18"/>
        <v>86</v>
      </c>
      <c r="K19" s="21">
        <f t="shared" si="18"/>
        <v>86</v>
      </c>
      <c r="L19" s="21">
        <f t="shared" si="18"/>
        <v>86</v>
      </c>
      <c r="M19" s="21"/>
      <c r="N19" s="21"/>
      <c r="O19" s="21"/>
      <c r="Q19" s="21">
        <f t="shared" si="11"/>
        <v>86</v>
      </c>
      <c r="R19" s="21">
        <f t="shared" si="12"/>
        <v>86</v>
      </c>
      <c r="S19" s="21">
        <f t="shared" si="13"/>
        <v>86</v>
      </c>
      <c r="U19" s="21">
        <f t="shared" si="14"/>
        <v>86</v>
      </c>
      <c r="V19" s="21">
        <f t="shared" si="15"/>
        <v>86</v>
      </c>
      <c r="W19" s="21">
        <f t="shared" si="17"/>
        <v>0</v>
      </c>
      <c r="X19" s="22"/>
      <c r="Y19" s="22"/>
      <c r="Z19" s="22"/>
    </row>
    <row r="20" spans="1:26" x14ac:dyDescent="0.35">
      <c r="B20" s="29" t="s">
        <v>77</v>
      </c>
      <c r="D20" s="21"/>
      <c r="E20" s="21"/>
      <c r="F20" s="21"/>
      <c r="G20" s="21"/>
      <c r="H20" s="30">
        <v>12</v>
      </c>
      <c r="I20" s="30">
        <f>H20</f>
        <v>12</v>
      </c>
      <c r="J20" s="30">
        <f t="shared" si="18"/>
        <v>12</v>
      </c>
      <c r="K20" s="21">
        <f>J20</f>
        <v>12</v>
      </c>
      <c r="L20" s="105"/>
      <c r="M20" s="21"/>
      <c r="N20" s="21"/>
      <c r="O20" s="21"/>
      <c r="Q20" s="21">
        <f t="shared" ref="Q20:Q21" si="19">SUM(D20)</f>
        <v>0</v>
      </c>
      <c r="R20" s="21">
        <f t="shared" ref="R20:R21" si="20">H20</f>
        <v>12</v>
      </c>
      <c r="S20" s="21">
        <f t="shared" ref="S20:S21" si="21">L20</f>
        <v>0</v>
      </c>
      <c r="U20" s="21">
        <f t="shared" ref="U20:U21" si="22">G20</f>
        <v>0</v>
      </c>
      <c r="V20" s="21">
        <f t="shared" ref="V20:V21" si="23">K20</f>
        <v>12</v>
      </c>
      <c r="W20" s="21">
        <f t="shared" si="17"/>
        <v>0</v>
      </c>
      <c r="X20" s="22"/>
      <c r="Y20" s="22"/>
      <c r="Z20" s="22"/>
    </row>
    <row r="21" spans="1:26" x14ac:dyDescent="0.35">
      <c r="B21" s="29" t="s">
        <v>78</v>
      </c>
      <c r="D21" s="21"/>
      <c r="E21" s="21"/>
      <c r="F21" s="21"/>
      <c r="G21" s="21"/>
      <c r="H21" s="30">
        <v>42</v>
      </c>
      <c r="I21" s="30">
        <f>H21</f>
        <v>42</v>
      </c>
      <c r="J21" s="30">
        <f t="shared" si="18"/>
        <v>42</v>
      </c>
      <c r="K21" s="21">
        <f>J21</f>
        <v>42</v>
      </c>
      <c r="L21" s="30">
        <f>K21</f>
        <v>42</v>
      </c>
      <c r="M21" s="21"/>
      <c r="N21" s="21"/>
      <c r="O21" s="21"/>
      <c r="Q21" s="21">
        <f t="shared" si="19"/>
        <v>0</v>
      </c>
      <c r="R21" s="21">
        <f t="shared" si="20"/>
        <v>42</v>
      </c>
      <c r="S21" s="21">
        <f t="shared" si="21"/>
        <v>42</v>
      </c>
      <c r="U21" s="21">
        <f t="shared" si="22"/>
        <v>0</v>
      </c>
      <c r="V21" s="21">
        <f t="shared" si="23"/>
        <v>42</v>
      </c>
      <c r="W21" s="21">
        <f t="shared" si="17"/>
        <v>0</v>
      </c>
      <c r="X21" s="22"/>
      <c r="Y21" s="22"/>
      <c r="Z21" s="22"/>
    </row>
    <row r="22" spans="1:26" x14ac:dyDescent="0.35">
      <c r="B22" s="29" t="s">
        <v>15</v>
      </c>
      <c r="D22" s="21"/>
      <c r="E22" s="21"/>
      <c r="F22" s="21"/>
      <c r="G22" s="21"/>
      <c r="H22" s="21"/>
      <c r="I22" s="21"/>
      <c r="J22" s="30">
        <v>220</v>
      </c>
      <c r="K22" s="21">
        <f>J22</f>
        <v>220</v>
      </c>
      <c r="L22" s="21">
        <f>K22</f>
        <v>220</v>
      </c>
      <c r="M22" s="21"/>
      <c r="N22" s="21"/>
      <c r="O22" s="21"/>
      <c r="Q22" s="21">
        <f t="shared" ref="Q22:Q23" si="24">SUM(D22)</f>
        <v>0</v>
      </c>
      <c r="R22" s="21">
        <f t="shared" ref="R22:R23" si="25">H22</f>
        <v>0</v>
      </c>
      <c r="S22" s="21">
        <f t="shared" ref="S22:S23" si="26">L22</f>
        <v>220</v>
      </c>
      <c r="U22" s="21">
        <f t="shared" ref="U22:U23" si="27">G22</f>
        <v>0</v>
      </c>
      <c r="V22" s="21">
        <f t="shared" ref="V22:V23" si="28">K22</f>
        <v>220</v>
      </c>
      <c r="W22" s="21">
        <f t="shared" si="17"/>
        <v>0</v>
      </c>
      <c r="X22" s="22"/>
      <c r="Y22" s="22"/>
      <c r="Z22" s="22"/>
    </row>
    <row r="23" spans="1:26" x14ac:dyDescent="0.35">
      <c r="B23" s="29" t="s">
        <v>16</v>
      </c>
      <c r="D23" s="21"/>
      <c r="E23" s="21"/>
      <c r="F23" s="21"/>
      <c r="G23" s="21"/>
      <c r="H23" s="21"/>
      <c r="I23" s="21"/>
      <c r="J23" s="30">
        <v>170</v>
      </c>
      <c r="K23" s="21">
        <f t="shared" ref="K23:L23" si="29">J23</f>
        <v>170</v>
      </c>
      <c r="L23" s="30">
        <f t="shared" si="29"/>
        <v>170</v>
      </c>
      <c r="M23" s="21"/>
      <c r="N23" s="21"/>
      <c r="O23" s="21"/>
      <c r="Q23" s="21">
        <f t="shared" si="24"/>
        <v>0</v>
      </c>
      <c r="R23" s="21">
        <f t="shared" si="25"/>
        <v>0</v>
      </c>
      <c r="S23" s="21">
        <f t="shared" si="26"/>
        <v>170</v>
      </c>
      <c r="U23" s="21">
        <f t="shared" si="27"/>
        <v>0</v>
      </c>
      <c r="V23" s="21">
        <f t="shared" si="28"/>
        <v>170</v>
      </c>
      <c r="W23" s="21">
        <f t="shared" si="17"/>
        <v>0</v>
      </c>
      <c r="X23" s="22"/>
      <c r="Y23" s="22"/>
      <c r="Z23" s="22"/>
    </row>
    <row r="24" spans="1:26" x14ac:dyDescent="0.35">
      <c r="D24" s="31"/>
      <c r="E24" s="31"/>
      <c r="F24" s="31"/>
      <c r="G24" s="31"/>
      <c r="H24" s="31"/>
      <c r="I24" s="31"/>
      <c r="J24" s="31"/>
      <c r="K24" s="31"/>
      <c r="L24" s="31"/>
      <c r="M24" s="31"/>
      <c r="N24" s="31"/>
      <c r="O24" s="31"/>
    </row>
    <row r="25" spans="1:26" x14ac:dyDescent="0.35">
      <c r="B25" s="25" t="s">
        <v>83</v>
      </c>
    </row>
    <row r="26" spans="1:26" s="20" customFormat="1" x14ac:dyDescent="0.35">
      <c r="A26"/>
      <c r="B26" s="26" t="s">
        <v>79</v>
      </c>
      <c r="C26"/>
      <c r="D26" s="27">
        <f>SUM(D27:D31)</f>
        <v>496</v>
      </c>
      <c r="E26" s="27">
        <f t="shared" ref="E26:O26" si="30">SUM(E27:E31)</f>
        <v>496</v>
      </c>
      <c r="F26" s="27">
        <f t="shared" si="30"/>
        <v>496</v>
      </c>
      <c r="G26" s="27">
        <f t="shared" si="30"/>
        <v>496</v>
      </c>
      <c r="H26" s="27">
        <f t="shared" si="30"/>
        <v>610</v>
      </c>
      <c r="I26" s="27">
        <f t="shared" si="30"/>
        <v>610</v>
      </c>
      <c r="J26" s="27">
        <f t="shared" si="30"/>
        <v>615</v>
      </c>
      <c r="K26" s="27">
        <f t="shared" si="30"/>
        <v>615</v>
      </c>
      <c r="L26" s="27">
        <f t="shared" si="30"/>
        <v>473</v>
      </c>
      <c r="M26" s="27">
        <f t="shared" si="30"/>
        <v>0</v>
      </c>
      <c r="N26" s="27">
        <f t="shared" si="30"/>
        <v>0</v>
      </c>
      <c r="O26" s="27">
        <f t="shared" si="30"/>
        <v>0</v>
      </c>
      <c r="P26"/>
      <c r="Q26" s="27">
        <f t="shared" ref="Q26" si="31">SUM(Q27:Q29)</f>
        <v>217</v>
      </c>
      <c r="R26" s="27">
        <f t="shared" ref="R26" si="32">SUM(R27:R29)</f>
        <v>331</v>
      </c>
      <c r="S26" s="27">
        <f t="shared" ref="S26" si="33">SUM(S27:S29)</f>
        <v>473</v>
      </c>
      <c r="T26"/>
      <c r="U26" s="27">
        <f t="shared" ref="U26" si="34">SUM(U27:U29)</f>
        <v>217</v>
      </c>
      <c r="V26" s="27">
        <f t="shared" ref="V26" si="35">SUM(V27:V29)</f>
        <v>473</v>
      </c>
      <c r="W26" s="27">
        <f t="shared" ref="W26" si="36">SUM(W27:W29)</f>
        <v>0</v>
      </c>
      <c r="X26" s="28"/>
      <c r="Y26" s="28"/>
      <c r="Z26" s="28"/>
    </row>
    <row r="27" spans="1:26" x14ac:dyDescent="0.35">
      <c r="B27" s="29" t="s">
        <v>80</v>
      </c>
      <c r="D27" s="21">
        <v>217</v>
      </c>
      <c r="E27" s="21">
        <v>217</v>
      </c>
      <c r="F27" s="21">
        <v>217</v>
      </c>
      <c r="G27" s="21">
        <v>217</v>
      </c>
      <c r="H27" s="30">
        <v>217</v>
      </c>
      <c r="I27" s="30">
        <v>217</v>
      </c>
      <c r="J27" s="21">
        <v>217</v>
      </c>
      <c r="K27" s="21">
        <v>217</v>
      </c>
      <c r="L27" s="30">
        <v>217</v>
      </c>
      <c r="M27" s="21"/>
      <c r="N27" s="21"/>
      <c r="O27" s="21"/>
      <c r="Q27" s="21">
        <f t="shared" ref="Q27:Q29" si="37">SUM(D27)</f>
        <v>217</v>
      </c>
      <c r="R27" s="21">
        <f t="shared" ref="R27:R29" si="38">H27</f>
        <v>217</v>
      </c>
      <c r="S27" s="21">
        <f t="shared" ref="S27:S29" si="39">L27</f>
        <v>217</v>
      </c>
      <c r="U27" s="21">
        <f t="shared" ref="U27:U29" si="40">G27</f>
        <v>217</v>
      </c>
      <c r="V27" s="21">
        <f t="shared" ref="V27:V29" si="41">K27</f>
        <v>217</v>
      </c>
      <c r="W27" s="21"/>
      <c r="X27" s="22"/>
      <c r="Y27" s="22"/>
      <c r="Z27" s="22"/>
    </row>
    <row r="28" spans="1:26" x14ac:dyDescent="0.35">
      <c r="B28" s="29" t="s">
        <v>81</v>
      </c>
      <c r="D28" s="21"/>
      <c r="E28" s="21"/>
      <c r="F28" s="21"/>
      <c r="G28" s="21"/>
      <c r="H28" s="30"/>
      <c r="I28" s="30"/>
      <c r="J28" s="21">
        <v>142</v>
      </c>
      <c r="K28" s="21">
        <v>142</v>
      </c>
      <c r="L28" s="30">
        <v>142</v>
      </c>
      <c r="M28" s="21"/>
      <c r="N28" s="21"/>
      <c r="O28" s="21"/>
      <c r="Q28" s="21">
        <f t="shared" si="37"/>
        <v>0</v>
      </c>
      <c r="R28" s="21">
        <f t="shared" si="38"/>
        <v>0</v>
      </c>
      <c r="S28" s="21">
        <f t="shared" si="39"/>
        <v>142</v>
      </c>
      <c r="U28" s="21">
        <f t="shared" si="40"/>
        <v>0</v>
      </c>
      <c r="V28" s="21">
        <f t="shared" si="41"/>
        <v>142</v>
      </c>
      <c r="W28" s="21"/>
      <c r="X28" s="22"/>
      <c r="Y28" s="22"/>
      <c r="Z28" s="22"/>
    </row>
    <row r="29" spans="1:26" x14ac:dyDescent="0.35">
      <c r="B29" s="29" t="s">
        <v>82</v>
      </c>
      <c r="D29" s="21"/>
      <c r="E29" s="21"/>
      <c r="F29" s="21"/>
      <c r="G29" s="30"/>
      <c r="H29" s="30">
        <v>114</v>
      </c>
      <c r="I29" s="30">
        <v>114</v>
      </c>
      <c r="J29" s="21">
        <v>114</v>
      </c>
      <c r="K29" s="21">
        <v>114</v>
      </c>
      <c r="L29" s="30">
        <v>114</v>
      </c>
      <c r="M29" s="21"/>
      <c r="N29" s="21"/>
      <c r="O29" s="21"/>
      <c r="Q29" s="21">
        <f t="shared" si="37"/>
        <v>0</v>
      </c>
      <c r="R29" s="21">
        <f t="shared" si="38"/>
        <v>114</v>
      </c>
      <c r="S29" s="21">
        <f t="shared" si="39"/>
        <v>114</v>
      </c>
      <c r="U29" s="21">
        <f t="shared" si="40"/>
        <v>0</v>
      </c>
      <c r="V29" s="21">
        <f t="shared" si="41"/>
        <v>114</v>
      </c>
      <c r="W29" s="21"/>
      <c r="X29" s="22"/>
      <c r="Y29" s="22"/>
      <c r="Z29" s="22"/>
    </row>
    <row r="30" spans="1:26" x14ac:dyDescent="0.35">
      <c r="B30" s="29" t="s">
        <v>86</v>
      </c>
      <c r="D30" s="21">
        <v>137</v>
      </c>
      <c r="E30" s="21">
        <v>137</v>
      </c>
      <c r="F30" s="21">
        <v>137</v>
      </c>
      <c r="G30" s="21">
        <v>137</v>
      </c>
      <c r="H30" s="30">
        <v>137</v>
      </c>
      <c r="I30" s="30">
        <v>137</v>
      </c>
      <c r="J30" s="105"/>
      <c r="K30" s="21"/>
      <c r="L30" s="30"/>
      <c r="M30" s="21"/>
      <c r="N30" s="21"/>
      <c r="O30" s="21"/>
      <c r="Q30" s="21"/>
      <c r="R30" s="21"/>
      <c r="S30" s="21"/>
      <c r="U30" s="21"/>
      <c r="V30" s="21"/>
      <c r="W30" s="21"/>
      <c r="X30" s="22"/>
      <c r="Y30" s="22"/>
      <c r="Z30" s="22"/>
    </row>
    <row r="31" spans="1:26" x14ac:dyDescent="0.35">
      <c r="B31" s="29" t="s">
        <v>85</v>
      </c>
      <c r="D31" s="21">
        <v>142</v>
      </c>
      <c r="E31" s="21">
        <v>142</v>
      </c>
      <c r="F31" s="21">
        <v>142</v>
      </c>
      <c r="G31" s="21">
        <v>142</v>
      </c>
      <c r="H31" s="21">
        <v>142</v>
      </c>
      <c r="I31" s="21">
        <v>142</v>
      </c>
      <c r="J31" s="21">
        <v>142</v>
      </c>
      <c r="K31" s="21">
        <v>142</v>
      </c>
      <c r="L31" s="105"/>
      <c r="M31" s="21"/>
      <c r="N31" s="21"/>
      <c r="O31" s="21"/>
      <c r="Q31" s="21">
        <f t="shared" ref="Q31" si="42">SUM(D31)</f>
        <v>142</v>
      </c>
      <c r="R31" s="21">
        <f t="shared" ref="R31" si="43">H31</f>
        <v>142</v>
      </c>
      <c r="S31" s="21">
        <f t="shared" ref="S31" si="44">L31</f>
        <v>0</v>
      </c>
      <c r="U31" s="21">
        <f t="shared" ref="U31" si="45">G31</f>
        <v>142</v>
      </c>
      <c r="V31" s="21">
        <f t="shared" ref="V31" si="46">K31</f>
        <v>142</v>
      </c>
      <c r="W31" s="21"/>
      <c r="X31" s="22"/>
      <c r="Y31" s="22"/>
      <c r="Z31" s="22"/>
    </row>
    <row r="32" spans="1:26" x14ac:dyDescent="0.35">
      <c r="B32" s="107"/>
      <c r="D32" s="108"/>
      <c r="E32" s="31"/>
      <c r="F32" s="31"/>
      <c r="G32" s="31"/>
      <c r="H32" s="31"/>
      <c r="I32" s="31"/>
      <c r="J32" s="31"/>
      <c r="K32" s="31"/>
      <c r="L32" s="31"/>
      <c r="M32" s="31"/>
      <c r="N32" s="31"/>
      <c r="O32" s="31"/>
    </row>
    <row r="33" spans="1:34" x14ac:dyDescent="0.35">
      <c r="D33" s="31"/>
      <c r="E33" s="31"/>
      <c r="F33" s="31"/>
      <c r="G33" s="31"/>
      <c r="H33" s="31"/>
      <c r="I33" s="31"/>
      <c r="J33" s="31"/>
      <c r="K33" s="31"/>
      <c r="L33" s="31"/>
      <c r="M33" s="31"/>
      <c r="N33" s="31"/>
      <c r="O33" s="31"/>
    </row>
    <row r="34" spans="1:34" ht="14.5" customHeight="1" x14ac:dyDescent="0.35">
      <c r="B34" s="32" t="s">
        <v>17</v>
      </c>
    </row>
    <row r="35" spans="1:34" customFormat="1" ht="14.5" customHeight="1" x14ac:dyDescent="0.35">
      <c r="B35" s="33" t="s">
        <v>18</v>
      </c>
    </row>
    <row r="36" spans="1:34" ht="14.5" customHeight="1" x14ac:dyDescent="0.35">
      <c r="B36" s="34" t="s">
        <v>19</v>
      </c>
      <c r="D36" s="35">
        <v>3662</v>
      </c>
      <c r="E36" s="35">
        <v>3782</v>
      </c>
      <c r="F36" s="35">
        <v>4248</v>
      </c>
      <c r="G36" s="35">
        <v>4830</v>
      </c>
      <c r="H36" s="35">
        <v>4276</v>
      </c>
      <c r="I36" s="35">
        <v>4529</v>
      </c>
      <c r="J36" s="35">
        <v>5088</v>
      </c>
      <c r="K36" s="35">
        <v>5958</v>
      </c>
      <c r="L36" s="35">
        <v>4760.3787303309819</v>
      </c>
      <c r="M36" s="36"/>
      <c r="N36" s="36"/>
      <c r="O36" s="36"/>
      <c r="Q36" s="35">
        <f t="shared" ref="Q36" si="47">SUM(D36)</f>
        <v>3662</v>
      </c>
      <c r="R36" s="35">
        <f t="shared" ref="R36" si="48">H36</f>
        <v>4276</v>
      </c>
      <c r="S36" s="35">
        <f t="shared" ref="S36" si="49">L36</f>
        <v>4760.3787303309819</v>
      </c>
      <c r="U36" s="35">
        <v>4123</v>
      </c>
      <c r="V36" s="35">
        <v>5015</v>
      </c>
      <c r="W36" s="35"/>
      <c r="X36" s="37"/>
      <c r="Y36" s="37"/>
      <c r="Z36" s="37"/>
    </row>
    <row r="37" spans="1:34" ht="14.5" customHeight="1" x14ac:dyDescent="0.35"/>
    <row r="38" spans="1:34" ht="14.5" customHeight="1" x14ac:dyDescent="0.35"/>
    <row r="39" spans="1:34" ht="14.5" customHeight="1" x14ac:dyDescent="0.35">
      <c r="B39" s="32" t="s">
        <v>20</v>
      </c>
      <c r="D39" s="38"/>
      <c r="E39" s="38"/>
      <c r="F39" s="38"/>
      <c r="G39" s="38"/>
      <c r="H39" s="38"/>
      <c r="I39" s="38"/>
      <c r="J39" s="38"/>
      <c r="K39" s="38"/>
      <c r="L39" s="38"/>
      <c r="M39" s="38"/>
      <c r="N39" s="38"/>
      <c r="O39" s="38"/>
      <c r="Q39" s="1"/>
      <c r="R39" s="1"/>
      <c r="S39" s="1"/>
      <c r="AA39" s="1"/>
      <c r="AB39" s="1"/>
      <c r="AC39" s="1"/>
      <c r="AD39" s="1"/>
      <c r="AE39" s="1"/>
      <c r="AF39" s="1"/>
      <c r="AG39" s="1"/>
      <c r="AH39" s="1"/>
    </row>
    <row r="40" spans="1:34" customFormat="1" ht="14.5" customHeight="1" x14ac:dyDescent="0.35">
      <c r="B40" s="33" t="s">
        <v>21</v>
      </c>
      <c r="D40" s="95"/>
      <c r="E40" s="95"/>
      <c r="F40" s="95"/>
      <c r="G40" s="95"/>
      <c r="H40" s="95"/>
      <c r="I40" s="95"/>
      <c r="J40" s="95"/>
      <c r="K40" s="95"/>
      <c r="M40" s="39"/>
      <c r="V40" s="95"/>
    </row>
    <row r="41" spans="1:34" s="20" customFormat="1" ht="14.5" customHeight="1" x14ac:dyDescent="0.35">
      <c r="A41"/>
      <c r="B41" s="40" t="s">
        <v>22</v>
      </c>
      <c r="C41"/>
      <c r="D41" s="41">
        <f t="shared" ref="D41:O41" si="50">D43+D60</f>
        <v>1923.63</v>
      </c>
      <c r="E41" s="41">
        <f t="shared" si="50"/>
        <v>2232.34</v>
      </c>
      <c r="F41" s="41">
        <f t="shared" si="50"/>
        <v>2732.5099999999998</v>
      </c>
      <c r="G41" s="41">
        <f t="shared" si="50"/>
        <v>2898.78</v>
      </c>
      <c r="H41" s="41">
        <f t="shared" si="50"/>
        <v>2568.14</v>
      </c>
      <c r="I41" s="41">
        <f t="shared" si="50"/>
        <v>2705.47</v>
      </c>
      <c r="J41" s="41">
        <f t="shared" si="50"/>
        <v>2987.18</v>
      </c>
      <c r="K41" s="41">
        <f t="shared" si="50"/>
        <v>3235.9999999999995</v>
      </c>
      <c r="L41" s="41">
        <f t="shared" si="50"/>
        <v>2872.9700000000003</v>
      </c>
      <c r="M41" s="41">
        <f t="shared" si="50"/>
        <v>0</v>
      </c>
      <c r="N41" s="41">
        <f t="shared" si="50"/>
        <v>0</v>
      </c>
      <c r="O41" s="41">
        <f t="shared" si="50"/>
        <v>0</v>
      </c>
      <c r="P41"/>
      <c r="Q41" s="41">
        <f>Q43+Q60</f>
        <v>1923.63</v>
      </c>
      <c r="R41" s="41">
        <f>R43+R60</f>
        <v>2568.14</v>
      </c>
      <c r="S41" s="41">
        <f>S43+S60</f>
        <v>2872.9700000000003</v>
      </c>
      <c r="T41"/>
      <c r="U41" s="41">
        <f>U43+U60</f>
        <v>9787.26</v>
      </c>
      <c r="V41" s="41">
        <f>V43+V60</f>
        <v>11496.789999999997</v>
      </c>
      <c r="W41" s="41"/>
      <c r="X41" s="28"/>
      <c r="Y41" s="37"/>
      <c r="Z41" s="37"/>
      <c r="AA41" s="37"/>
      <c r="AB41" s="37"/>
      <c r="AC41" s="37"/>
      <c r="AD41" s="37"/>
      <c r="AE41" s="37"/>
      <c r="AF41" s="37"/>
      <c r="AG41" s="37"/>
      <c r="AH41" s="1"/>
    </row>
    <row r="42" spans="1:34" ht="14.5" customHeight="1" x14ac:dyDescent="0.35">
      <c r="B42" s="43"/>
      <c r="D42" s="44"/>
      <c r="E42" s="45"/>
      <c r="F42" s="45"/>
      <c r="G42" s="45"/>
      <c r="H42" s="45"/>
      <c r="I42" s="45"/>
      <c r="J42" s="45"/>
      <c r="K42" s="45"/>
      <c r="L42" s="46"/>
      <c r="M42" s="46"/>
      <c r="N42" s="46"/>
      <c r="O42" s="46"/>
      <c r="Q42" s="48"/>
      <c r="R42" s="48"/>
      <c r="S42" s="48"/>
      <c r="U42" s="47"/>
      <c r="V42" s="47"/>
      <c r="W42" s="53"/>
      <c r="X42" s="1"/>
      <c r="Y42" s="37"/>
      <c r="Z42" s="37"/>
      <c r="AA42" s="37"/>
      <c r="AB42" s="37"/>
      <c r="AC42" s="37"/>
      <c r="AD42" s="37"/>
      <c r="AE42" s="37"/>
      <c r="AF42" s="37"/>
      <c r="AG42" s="37"/>
    </row>
    <row r="43" spans="1:34" s="20" customFormat="1" ht="14.5" customHeight="1" x14ac:dyDescent="0.35">
      <c r="A43"/>
      <c r="B43" s="50" t="s">
        <v>23</v>
      </c>
      <c r="C43"/>
      <c r="D43" s="27">
        <f t="shared" ref="D43:G43" si="51">SUM(D44:D46)</f>
        <v>1914.15</v>
      </c>
      <c r="E43" s="27">
        <f t="shared" si="51"/>
        <v>2211.04</v>
      </c>
      <c r="F43" s="27">
        <f t="shared" si="51"/>
        <v>2691.66</v>
      </c>
      <c r="G43" s="27">
        <f t="shared" si="51"/>
        <v>2813.0800000000004</v>
      </c>
      <c r="H43" s="27">
        <f>SUM(H44:H46)</f>
        <v>2511.58</v>
      </c>
      <c r="I43" s="27">
        <f t="shared" ref="I43:O43" si="52">SUM(I44:I46)</f>
        <v>2661.98</v>
      </c>
      <c r="J43" s="27">
        <f t="shared" si="52"/>
        <v>2964.1099999999997</v>
      </c>
      <c r="K43" s="27">
        <f t="shared" si="52"/>
        <v>3195.1599999999994</v>
      </c>
      <c r="L43" s="27">
        <f t="shared" si="52"/>
        <v>2733.88</v>
      </c>
      <c r="M43" s="27">
        <f t="shared" si="52"/>
        <v>0</v>
      </c>
      <c r="N43" s="27">
        <f t="shared" si="52"/>
        <v>0</v>
      </c>
      <c r="O43" s="27">
        <f t="shared" si="52"/>
        <v>0</v>
      </c>
      <c r="P43"/>
      <c r="Q43" s="27">
        <f>SUM(D43)</f>
        <v>1914.15</v>
      </c>
      <c r="R43" s="27">
        <f>H43</f>
        <v>2511.58</v>
      </c>
      <c r="S43" s="27">
        <f>L43</f>
        <v>2733.88</v>
      </c>
      <c r="T43"/>
      <c r="U43" s="27">
        <f>SUM(D43:G43)</f>
        <v>9629.93</v>
      </c>
      <c r="V43" s="27">
        <f>SUM(H43:K43)</f>
        <v>11332.829999999998</v>
      </c>
      <c r="W43" s="27"/>
      <c r="X43" s="28"/>
      <c r="Y43" s="37"/>
      <c r="Z43" s="37"/>
      <c r="AA43" s="37"/>
      <c r="AB43" s="37"/>
      <c r="AC43" s="37"/>
      <c r="AD43" s="37"/>
      <c r="AE43" s="37"/>
      <c r="AF43" s="37"/>
      <c r="AG43" s="37"/>
    </row>
    <row r="44" spans="1:34" ht="14.5" customHeight="1" x14ac:dyDescent="0.35">
      <c r="B44" s="29" t="s">
        <v>24</v>
      </c>
      <c r="D44" s="21">
        <v>1331.09</v>
      </c>
      <c r="E44" s="21">
        <v>1575.01</v>
      </c>
      <c r="F44" s="21">
        <v>1861.1</v>
      </c>
      <c r="G44" s="21">
        <v>2029</v>
      </c>
      <c r="H44" s="21">
        <v>1787.1</v>
      </c>
      <c r="I44" s="21">
        <v>1897.11</v>
      </c>
      <c r="J44" s="21">
        <v>2115.66</v>
      </c>
      <c r="K44" s="21">
        <v>2386.2399999999998</v>
      </c>
      <c r="L44" s="21">
        <v>1968.62</v>
      </c>
      <c r="M44" s="21">
        <v>0</v>
      </c>
      <c r="N44" s="21">
        <v>0</v>
      </c>
      <c r="O44" s="21">
        <v>0</v>
      </c>
      <c r="Q44" s="21">
        <f t="shared" ref="Q44:Q46" si="53">SUM(D44)</f>
        <v>1331.09</v>
      </c>
      <c r="R44" s="21">
        <f t="shared" ref="R44:R46" si="54">H44</f>
        <v>1787.1</v>
      </c>
      <c r="S44" s="21">
        <f t="shared" ref="S44:S46" si="55">L44</f>
        <v>1968.62</v>
      </c>
      <c r="U44" s="21">
        <f t="shared" ref="U44:U46" si="56">SUM(D44:G44)</f>
        <v>6796.2</v>
      </c>
      <c r="V44" s="21">
        <f t="shared" ref="V44:V46" si="57">SUM(H44:K44)</f>
        <v>8186.11</v>
      </c>
      <c r="W44" s="21"/>
      <c r="X44" s="22"/>
      <c r="Y44" s="37"/>
      <c r="Z44" s="37"/>
      <c r="AA44" s="37"/>
      <c r="AB44" s="37"/>
      <c r="AC44" s="37"/>
      <c r="AD44" s="37"/>
      <c r="AE44" s="37"/>
      <c r="AF44" s="37"/>
      <c r="AG44" s="37"/>
    </row>
    <row r="45" spans="1:34" ht="14.5" customHeight="1" x14ac:dyDescent="0.35">
      <c r="B45" s="29" t="s">
        <v>25</v>
      </c>
      <c r="D45" s="21">
        <v>509.64</v>
      </c>
      <c r="E45" s="21">
        <v>549.49</v>
      </c>
      <c r="F45" s="21">
        <v>739.26</v>
      </c>
      <c r="G45" s="21">
        <v>686.97</v>
      </c>
      <c r="H45" s="21">
        <v>631.34</v>
      </c>
      <c r="I45" s="21">
        <v>691.94</v>
      </c>
      <c r="J45" s="21">
        <v>778.31</v>
      </c>
      <c r="K45" s="21">
        <v>738.18</v>
      </c>
      <c r="L45" s="21">
        <v>693.67</v>
      </c>
      <c r="M45" s="21">
        <v>0</v>
      </c>
      <c r="N45" s="21">
        <v>0</v>
      </c>
      <c r="O45" s="21">
        <v>0</v>
      </c>
      <c r="Q45" s="21">
        <f t="shared" si="53"/>
        <v>509.64</v>
      </c>
      <c r="R45" s="21">
        <f t="shared" si="54"/>
        <v>631.34</v>
      </c>
      <c r="S45" s="21">
        <f t="shared" si="55"/>
        <v>693.67</v>
      </c>
      <c r="U45" s="21">
        <f t="shared" si="56"/>
        <v>2485.36</v>
      </c>
      <c r="V45" s="21">
        <f t="shared" si="57"/>
        <v>2839.77</v>
      </c>
      <c r="W45" s="21"/>
      <c r="X45" s="22"/>
      <c r="Y45" s="37"/>
      <c r="Z45" s="37"/>
      <c r="AA45" s="37"/>
      <c r="AB45" s="37"/>
      <c r="AC45" s="37"/>
      <c r="AD45" s="37"/>
      <c r="AE45" s="37"/>
      <c r="AF45" s="37"/>
      <c r="AG45" s="37"/>
    </row>
    <row r="46" spans="1:34" ht="14.5" customHeight="1" x14ac:dyDescent="0.35">
      <c r="B46" s="29" t="s">
        <v>26</v>
      </c>
      <c r="D46" s="21">
        <v>73.42</v>
      </c>
      <c r="E46" s="21">
        <v>86.54</v>
      </c>
      <c r="F46" s="21">
        <v>91.3</v>
      </c>
      <c r="G46" s="21">
        <v>97.11</v>
      </c>
      <c r="H46" s="21">
        <v>93.14</v>
      </c>
      <c r="I46" s="21">
        <v>72.930000000000007</v>
      </c>
      <c r="J46" s="21">
        <v>70.14</v>
      </c>
      <c r="K46" s="21">
        <v>70.739999999999995</v>
      </c>
      <c r="L46" s="21">
        <v>71.59</v>
      </c>
      <c r="M46" s="21">
        <v>0</v>
      </c>
      <c r="N46" s="21">
        <v>0</v>
      </c>
      <c r="O46" s="21">
        <v>0</v>
      </c>
      <c r="Q46" s="21">
        <f t="shared" si="53"/>
        <v>73.42</v>
      </c>
      <c r="R46" s="21">
        <f t="shared" si="54"/>
        <v>93.14</v>
      </c>
      <c r="S46" s="21">
        <f t="shared" si="55"/>
        <v>71.59</v>
      </c>
      <c r="U46" s="21">
        <f t="shared" si="56"/>
        <v>348.37</v>
      </c>
      <c r="V46" s="21">
        <f t="shared" si="57"/>
        <v>306.95</v>
      </c>
      <c r="W46" s="21"/>
      <c r="X46" s="22"/>
      <c r="Y46" s="37"/>
      <c r="Z46" s="37"/>
      <c r="AA46" s="37"/>
      <c r="AB46" s="37"/>
      <c r="AC46" s="37"/>
      <c r="AD46" s="37"/>
      <c r="AE46" s="37"/>
      <c r="AF46" s="37"/>
      <c r="AG46" s="37"/>
    </row>
    <row r="47" spans="1:34" ht="14.5" customHeight="1" x14ac:dyDescent="0.35">
      <c r="B47" s="43"/>
      <c r="D47" s="70"/>
      <c r="E47" s="71"/>
      <c r="F47" s="71"/>
      <c r="G47" s="71"/>
      <c r="H47" s="71"/>
      <c r="I47" s="71"/>
      <c r="J47" s="71"/>
      <c r="K47" s="71"/>
      <c r="L47" s="47"/>
      <c r="M47" s="47"/>
      <c r="N47" s="47"/>
      <c r="O47" s="47"/>
      <c r="Q47" s="48"/>
      <c r="R47" s="48"/>
      <c r="S47" s="48"/>
      <c r="U47" s="47"/>
      <c r="V47" s="47"/>
      <c r="W47" s="49"/>
      <c r="X47" s="1"/>
      <c r="Y47" s="37"/>
      <c r="Z47" s="37"/>
      <c r="AA47" s="37"/>
      <c r="AB47" s="37"/>
      <c r="AC47" s="37"/>
      <c r="AD47" s="37"/>
      <c r="AE47" s="37"/>
      <c r="AF47" s="37"/>
      <c r="AG47" s="37"/>
    </row>
    <row r="48" spans="1:34" s="20" customFormat="1" ht="14.5" customHeight="1" x14ac:dyDescent="0.35">
      <c r="A48"/>
      <c r="B48" s="50" t="s">
        <v>27</v>
      </c>
      <c r="C48"/>
      <c r="D48" s="27">
        <f t="shared" ref="D48:L48" si="58">SUM(D49:D55)</f>
        <v>-1195.2599999999998</v>
      </c>
      <c r="E48" s="27">
        <f t="shared" si="58"/>
        <v>-1399.6999999999998</v>
      </c>
      <c r="F48" s="27">
        <f t="shared" si="58"/>
        <v>-1607.95</v>
      </c>
      <c r="G48" s="27">
        <f t="shared" si="58"/>
        <v>-1649.87</v>
      </c>
      <c r="H48" s="27">
        <f t="shared" si="58"/>
        <v>-1564.9599999999998</v>
      </c>
      <c r="I48" s="27">
        <f t="shared" si="58"/>
        <v>-1622.36</v>
      </c>
      <c r="J48" s="27">
        <f t="shared" si="58"/>
        <v>-1743.6</v>
      </c>
      <c r="K48" s="27">
        <f t="shared" si="58"/>
        <v>-1825.6</v>
      </c>
      <c r="L48" s="27">
        <f t="shared" si="58"/>
        <v>-1703.05</v>
      </c>
      <c r="M48" s="27">
        <f t="shared" ref="M48:O48" si="59">SUM(M49:M55)</f>
        <v>0</v>
      </c>
      <c r="N48" s="27">
        <f t="shared" si="59"/>
        <v>0</v>
      </c>
      <c r="O48" s="27">
        <f t="shared" si="59"/>
        <v>0</v>
      </c>
      <c r="P48"/>
      <c r="Q48" s="27">
        <f>SUM(Q49:Q55)</f>
        <v>-1195.2599999999998</v>
      </c>
      <c r="R48" s="27">
        <f>SUM(R49:R55)</f>
        <v>-1564.9599999999998</v>
      </c>
      <c r="S48" s="27">
        <f>SUM(S49:S55)</f>
        <v>-1703.05</v>
      </c>
      <c r="T48"/>
      <c r="U48" s="27">
        <f>SUM(U49:U55)</f>
        <v>-5852.78</v>
      </c>
      <c r="V48" s="27">
        <f>SUM(V49:V55)</f>
        <v>-6756.5199999999995</v>
      </c>
      <c r="W48" s="27"/>
      <c r="X48" s="28"/>
      <c r="Y48" s="37"/>
      <c r="Z48" s="37"/>
      <c r="AA48" s="37"/>
      <c r="AB48" s="37"/>
      <c r="AC48" s="37"/>
      <c r="AD48" s="37"/>
      <c r="AE48" s="37"/>
      <c r="AF48" s="37"/>
      <c r="AG48" s="37"/>
    </row>
    <row r="49" spans="1:33" ht="14.5" customHeight="1" x14ac:dyDescent="0.35">
      <c r="B49" s="29" t="s">
        <v>28</v>
      </c>
      <c r="D49" s="21">
        <v>-318.33999999999997</v>
      </c>
      <c r="E49" s="21">
        <v>-380.66</v>
      </c>
      <c r="F49" s="21">
        <v>-421.98</v>
      </c>
      <c r="G49" s="21">
        <v>-434.72</v>
      </c>
      <c r="H49" s="21">
        <v>-435.38</v>
      </c>
      <c r="I49" s="21">
        <v>-448.73</v>
      </c>
      <c r="J49" s="21">
        <v>-458.58</v>
      </c>
      <c r="K49" s="21">
        <v>-456.46</v>
      </c>
      <c r="L49" s="21">
        <v>-479.25</v>
      </c>
      <c r="M49" s="21">
        <v>0</v>
      </c>
      <c r="N49" s="21">
        <v>0</v>
      </c>
      <c r="O49" s="21">
        <v>0</v>
      </c>
      <c r="Q49" s="21">
        <f t="shared" ref="Q49:Q55" si="60">SUM(D49)</f>
        <v>-318.33999999999997</v>
      </c>
      <c r="R49" s="21">
        <f t="shared" ref="R49:R55" si="61">H49</f>
        <v>-435.38</v>
      </c>
      <c r="S49" s="21">
        <f t="shared" ref="S49:S55" si="62">L49</f>
        <v>-479.25</v>
      </c>
      <c r="U49" s="21">
        <f t="shared" ref="U49:U55" si="63">SUM(D49:G49)</f>
        <v>-1555.7</v>
      </c>
      <c r="V49" s="21">
        <f t="shared" ref="V49:V55" si="64">SUM(H49:K49)</f>
        <v>-1799.15</v>
      </c>
      <c r="W49" s="21"/>
      <c r="X49" s="22"/>
      <c r="Y49" s="37"/>
      <c r="Z49" s="37"/>
      <c r="AA49" s="37"/>
      <c r="AB49" s="37"/>
      <c r="AC49" s="37"/>
      <c r="AD49" s="37"/>
      <c r="AE49" s="37"/>
      <c r="AF49" s="37"/>
      <c r="AG49" s="37"/>
    </row>
    <row r="50" spans="1:33" ht="14.5" customHeight="1" x14ac:dyDescent="0.35">
      <c r="B50" s="29" t="s">
        <v>29</v>
      </c>
      <c r="D50" s="21">
        <v>-176.03</v>
      </c>
      <c r="E50" s="21">
        <v>-215.26</v>
      </c>
      <c r="F50" s="21">
        <v>-243.95</v>
      </c>
      <c r="G50" s="21">
        <v>-246.29</v>
      </c>
      <c r="H50" s="21">
        <v>-226.46</v>
      </c>
      <c r="I50" s="21">
        <v>-245.42</v>
      </c>
      <c r="J50" s="21">
        <v>-268.83</v>
      </c>
      <c r="K50" s="21">
        <v>-302.45</v>
      </c>
      <c r="L50" s="21">
        <v>-251</v>
      </c>
      <c r="M50" s="21">
        <v>0</v>
      </c>
      <c r="N50" s="21">
        <v>0</v>
      </c>
      <c r="O50" s="21">
        <v>0</v>
      </c>
      <c r="Q50" s="21">
        <f t="shared" si="60"/>
        <v>-176.03</v>
      </c>
      <c r="R50" s="21">
        <f t="shared" si="61"/>
        <v>-226.46</v>
      </c>
      <c r="S50" s="21">
        <f t="shared" si="62"/>
        <v>-251</v>
      </c>
      <c r="U50" s="21">
        <f t="shared" si="63"/>
        <v>-881.53</v>
      </c>
      <c r="V50" s="21">
        <f t="shared" si="64"/>
        <v>-1043.1600000000001</v>
      </c>
      <c r="W50" s="21"/>
      <c r="X50" s="22"/>
      <c r="Y50" s="37"/>
      <c r="Z50" s="37"/>
      <c r="AA50" s="37"/>
      <c r="AB50" s="37"/>
      <c r="AC50" s="37"/>
      <c r="AD50" s="37"/>
      <c r="AE50" s="37"/>
      <c r="AF50" s="37"/>
      <c r="AG50" s="37"/>
    </row>
    <row r="51" spans="1:33" ht="14.5" customHeight="1" x14ac:dyDescent="0.35">
      <c r="B51" s="29" t="s">
        <v>30</v>
      </c>
      <c r="D51" s="21">
        <v>-381.58</v>
      </c>
      <c r="E51" s="21">
        <v>-443.82</v>
      </c>
      <c r="F51" s="21">
        <v>-563.44000000000005</v>
      </c>
      <c r="G51" s="21">
        <v>-570.99</v>
      </c>
      <c r="H51" s="21">
        <v>-510.05</v>
      </c>
      <c r="I51" s="21">
        <v>-528.73</v>
      </c>
      <c r="J51" s="21">
        <v>-592.14</v>
      </c>
      <c r="K51" s="21">
        <v>-615.59</v>
      </c>
      <c r="L51" s="21">
        <v>-568.29999999999995</v>
      </c>
      <c r="M51" s="21">
        <v>0</v>
      </c>
      <c r="N51" s="21">
        <v>0</v>
      </c>
      <c r="O51" s="21">
        <v>0</v>
      </c>
      <c r="Q51" s="21">
        <f t="shared" si="60"/>
        <v>-381.58</v>
      </c>
      <c r="R51" s="21">
        <f t="shared" si="61"/>
        <v>-510.05</v>
      </c>
      <c r="S51" s="21">
        <f t="shared" si="62"/>
        <v>-568.29999999999995</v>
      </c>
      <c r="U51" s="21">
        <f t="shared" si="63"/>
        <v>-1959.8300000000002</v>
      </c>
      <c r="V51" s="21">
        <f t="shared" si="64"/>
        <v>-2246.5100000000002</v>
      </c>
      <c r="W51" s="21"/>
      <c r="X51" s="22"/>
      <c r="Y51" s="37"/>
      <c r="Z51" s="37"/>
      <c r="AA51" s="37"/>
      <c r="AB51" s="37"/>
      <c r="AC51" s="37"/>
      <c r="AD51" s="37"/>
      <c r="AE51" s="37"/>
      <c r="AF51" s="37"/>
      <c r="AG51" s="37"/>
    </row>
    <row r="52" spans="1:33" ht="14.5" customHeight="1" x14ac:dyDescent="0.35">
      <c r="B52" s="29" t="s">
        <v>31</v>
      </c>
      <c r="D52" s="21">
        <v>-149.36000000000001</v>
      </c>
      <c r="E52" s="21">
        <v>-166</v>
      </c>
      <c r="F52" s="21">
        <v>-166.56</v>
      </c>
      <c r="G52" s="21">
        <v>-165.44</v>
      </c>
      <c r="H52" s="21">
        <v>-188.61</v>
      </c>
      <c r="I52" s="21">
        <v>-183.1</v>
      </c>
      <c r="J52" s="21">
        <v>-178.16</v>
      </c>
      <c r="K52" s="21">
        <v>-163.79</v>
      </c>
      <c r="L52" s="21">
        <v>-178.54</v>
      </c>
      <c r="M52" s="21">
        <v>0</v>
      </c>
      <c r="N52" s="21">
        <v>0</v>
      </c>
      <c r="O52" s="21">
        <v>0</v>
      </c>
      <c r="Q52" s="21">
        <f t="shared" si="60"/>
        <v>-149.36000000000001</v>
      </c>
      <c r="R52" s="21">
        <f t="shared" si="61"/>
        <v>-188.61</v>
      </c>
      <c r="S52" s="21">
        <f t="shared" si="62"/>
        <v>-178.54</v>
      </c>
      <c r="U52" s="21">
        <f t="shared" si="63"/>
        <v>-647.36</v>
      </c>
      <c r="V52" s="21">
        <f t="shared" si="64"/>
        <v>-713.66</v>
      </c>
      <c r="W52" s="21"/>
      <c r="X52" s="22"/>
      <c r="Y52" s="37"/>
      <c r="Z52" s="37"/>
      <c r="AA52" s="37"/>
      <c r="AB52" s="37"/>
      <c r="AC52" s="37"/>
      <c r="AD52" s="37"/>
      <c r="AE52" s="37"/>
      <c r="AF52" s="37"/>
      <c r="AG52" s="37"/>
    </row>
    <row r="53" spans="1:33" ht="14.5" customHeight="1" x14ac:dyDescent="0.35">
      <c r="B53" s="29" t="s">
        <v>32</v>
      </c>
      <c r="D53" s="21">
        <v>-86.62</v>
      </c>
      <c r="E53" s="21">
        <v>-112.57</v>
      </c>
      <c r="F53" s="21">
        <v>-131.24</v>
      </c>
      <c r="G53" s="21">
        <v>-140.72999999999999</v>
      </c>
      <c r="H53" s="21">
        <v>-121.36</v>
      </c>
      <c r="I53" s="21">
        <v>-132.16999999999999</v>
      </c>
      <c r="J53" s="21">
        <v>-147.06</v>
      </c>
      <c r="K53" s="21">
        <v>-173.52</v>
      </c>
      <c r="L53" s="21">
        <v>-128.97</v>
      </c>
      <c r="M53" s="21">
        <v>0</v>
      </c>
      <c r="N53" s="21">
        <v>0</v>
      </c>
      <c r="O53" s="21">
        <v>0</v>
      </c>
      <c r="Q53" s="21">
        <f t="shared" si="60"/>
        <v>-86.62</v>
      </c>
      <c r="R53" s="21">
        <f t="shared" si="61"/>
        <v>-121.36</v>
      </c>
      <c r="S53" s="21">
        <f t="shared" si="62"/>
        <v>-128.97</v>
      </c>
      <c r="U53" s="21">
        <f t="shared" si="63"/>
        <v>-471.15999999999997</v>
      </c>
      <c r="V53" s="21">
        <f t="shared" si="64"/>
        <v>-574.11</v>
      </c>
      <c r="W53" s="21"/>
      <c r="X53" s="22"/>
      <c r="Y53" s="37"/>
      <c r="Z53" s="37"/>
      <c r="AA53" s="37"/>
      <c r="AB53" s="37"/>
      <c r="AC53" s="37"/>
      <c r="AD53" s="37"/>
      <c r="AE53" s="37"/>
      <c r="AF53" s="37"/>
      <c r="AG53" s="37"/>
    </row>
    <row r="54" spans="1:33" ht="14.5" customHeight="1" x14ac:dyDescent="0.35">
      <c r="B54" s="29" t="s">
        <v>33</v>
      </c>
      <c r="D54" s="21">
        <v>-25.26</v>
      </c>
      <c r="E54" s="21">
        <v>-30.07</v>
      </c>
      <c r="F54" s="21">
        <v>-35.46</v>
      </c>
      <c r="G54" s="21">
        <v>-36.86</v>
      </c>
      <c r="H54" s="21">
        <v>-30.04</v>
      </c>
      <c r="I54" s="21">
        <v>-28.62</v>
      </c>
      <c r="J54" s="21">
        <v>-31.72</v>
      </c>
      <c r="K54" s="21">
        <v>-43.35</v>
      </c>
      <c r="L54" s="21">
        <v>-35.96</v>
      </c>
      <c r="M54" s="21">
        <v>0</v>
      </c>
      <c r="N54" s="21">
        <v>0</v>
      </c>
      <c r="O54" s="21">
        <v>0</v>
      </c>
      <c r="Q54" s="21">
        <f t="shared" si="60"/>
        <v>-25.26</v>
      </c>
      <c r="R54" s="21">
        <f t="shared" si="61"/>
        <v>-30.04</v>
      </c>
      <c r="S54" s="21">
        <f t="shared" si="62"/>
        <v>-35.96</v>
      </c>
      <c r="U54" s="21">
        <f t="shared" si="63"/>
        <v>-127.64999999999999</v>
      </c>
      <c r="V54" s="21">
        <f t="shared" si="64"/>
        <v>-133.72999999999999</v>
      </c>
      <c r="W54" s="21"/>
      <c r="X54" s="22"/>
      <c r="Y54" s="37"/>
      <c r="Z54" s="37"/>
      <c r="AA54" s="37"/>
      <c r="AB54" s="37"/>
      <c r="AC54" s="37"/>
      <c r="AD54" s="37"/>
      <c r="AE54" s="37"/>
      <c r="AF54" s="37"/>
      <c r="AG54" s="37"/>
    </row>
    <row r="55" spans="1:33" ht="14.5" customHeight="1" x14ac:dyDescent="0.35">
      <c r="B55" s="29" t="s">
        <v>34</v>
      </c>
      <c r="D55" s="21">
        <v>-58.07</v>
      </c>
      <c r="E55" s="21">
        <v>-51.32</v>
      </c>
      <c r="F55" s="21">
        <v>-45.32</v>
      </c>
      <c r="G55" s="21">
        <v>-54.84</v>
      </c>
      <c r="H55" s="21">
        <v>-53.06</v>
      </c>
      <c r="I55" s="21">
        <v>-55.59</v>
      </c>
      <c r="J55" s="21">
        <v>-67.11</v>
      </c>
      <c r="K55" s="21">
        <v>-70.44</v>
      </c>
      <c r="L55" s="21">
        <v>-61.03</v>
      </c>
      <c r="M55" s="21">
        <v>0</v>
      </c>
      <c r="N55" s="21">
        <v>0</v>
      </c>
      <c r="O55" s="21">
        <v>0</v>
      </c>
      <c r="Q55" s="21">
        <f t="shared" si="60"/>
        <v>-58.07</v>
      </c>
      <c r="R55" s="21">
        <f t="shared" si="61"/>
        <v>-53.06</v>
      </c>
      <c r="S55" s="21">
        <f t="shared" si="62"/>
        <v>-61.03</v>
      </c>
      <c r="U55" s="21">
        <f t="shared" si="63"/>
        <v>-209.55</v>
      </c>
      <c r="V55" s="21">
        <f t="shared" si="64"/>
        <v>-246.2</v>
      </c>
      <c r="W55" s="21"/>
      <c r="X55" s="22"/>
      <c r="Y55" s="37"/>
      <c r="Z55" s="37"/>
      <c r="AA55" s="37"/>
      <c r="AB55" s="37"/>
      <c r="AC55" s="37"/>
      <c r="AD55" s="37"/>
      <c r="AE55" s="37"/>
      <c r="AF55" s="37"/>
      <c r="AG55" s="37"/>
    </row>
    <row r="56" spans="1:33" ht="14.5" customHeight="1" x14ac:dyDescent="0.35">
      <c r="B56" s="43"/>
      <c r="D56" s="51"/>
      <c r="E56" s="52"/>
      <c r="F56" s="52"/>
      <c r="G56" s="52"/>
      <c r="H56" s="52"/>
      <c r="I56" s="52"/>
      <c r="J56" s="102"/>
      <c r="K56" s="52"/>
      <c r="L56" s="53"/>
      <c r="M56" s="49"/>
      <c r="N56" s="49"/>
      <c r="O56" s="49"/>
      <c r="Q56" s="48"/>
      <c r="R56" s="48"/>
      <c r="S56" s="48"/>
      <c r="U56" s="53"/>
      <c r="V56" s="53"/>
      <c r="W56" s="49"/>
      <c r="X56" s="1"/>
      <c r="Y56" s="37"/>
      <c r="Z56" s="37"/>
      <c r="AA56" s="37"/>
      <c r="AB56" s="37"/>
      <c r="AC56" s="37"/>
      <c r="AD56" s="37"/>
      <c r="AE56" s="37"/>
      <c r="AF56" s="37"/>
      <c r="AG56" s="37"/>
    </row>
    <row r="57" spans="1:33" ht="14.5" customHeight="1" x14ac:dyDescent="0.35">
      <c r="B57" s="40" t="s">
        <v>35</v>
      </c>
      <c r="D57" s="54">
        <f t="shared" ref="D57:O57" si="65">D43+D48</f>
        <v>718.89000000000033</v>
      </c>
      <c r="E57" s="54">
        <f t="shared" si="65"/>
        <v>811.34000000000015</v>
      </c>
      <c r="F57" s="54">
        <f t="shared" si="65"/>
        <v>1083.7099999999998</v>
      </c>
      <c r="G57" s="54">
        <f t="shared" si="65"/>
        <v>1163.2100000000005</v>
      </c>
      <c r="H57" s="54">
        <f t="shared" si="65"/>
        <v>946.62000000000012</v>
      </c>
      <c r="I57" s="54">
        <f t="shared" si="65"/>
        <v>1039.6200000000001</v>
      </c>
      <c r="J57" s="104">
        <f t="shared" si="65"/>
        <v>1220.5099999999998</v>
      </c>
      <c r="K57" s="54">
        <f t="shared" si="65"/>
        <v>1369.5599999999995</v>
      </c>
      <c r="L57" s="54">
        <f t="shared" si="65"/>
        <v>1030.8300000000002</v>
      </c>
      <c r="M57" s="54">
        <f t="shared" si="65"/>
        <v>0</v>
      </c>
      <c r="N57" s="54">
        <f t="shared" si="65"/>
        <v>0</v>
      </c>
      <c r="O57" s="54">
        <f t="shared" si="65"/>
        <v>0</v>
      </c>
      <c r="Q57" s="41">
        <f>Q43+Q48</f>
        <v>718.89000000000033</v>
      </c>
      <c r="R57" s="41">
        <f>R43+R48</f>
        <v>946.62000000000012</v>
      </c>
      <c r="S57" s="41">
        <f>S43+S48</f>
        <v>1030.8300000000002</v>
      </c>
      <c r="U57" s="54">
        <f>U43+U48</f>
        <v>3777.1500000000005</v>
      </c>
      <c r="V57" s="54">
        <f>V43+V48</f>
        <v>4576.3099999999986</v>
      </c>
      <c r="W57" s="41"/>
      <c r="X57" s="28"/>
      <c r="Y57" s="37"/>
      <c r="Z57" s="37"/>
      <c r="AA57" s="37"/>
      <c r="AB57" s="37"/>
      <c r="AC57" s="37"/>
      <c r="AD57" s="37"/>
      <c r="AE57" s="37"/>
      <c r="AF57" s="37"/>
      <c r="AG57" s="37"/>
    </row>
    <row r="58" spans="1:33" ht="14.5" customHeight="1" x14ac:dyDescent="0.35">
      <c r="B58" s="55" t="s">
        <v>36</v>
      </c>
      <c r="D58" s="56">
        <f t="shared" ref="D58:O58" si="66">IFERROR(D57/D43,0)</f>
        <v>0.37556617819920085</v>
      </c>
      <c r="E58" s="56">
        <f t="shared" si="66"/>
        <v>0.36694948983283893</v>
      </c>
      <c r="F58" s="56">
        <f t="shared" si="66"/>
        <v>0.40261771546183389</v>
      </c>
      <c r="G58" s="56">
        <f t="shared" si="66"/>
        <v>0.41350050478479117</v>
      </c>
      <c r="H58" s="56">
        <f t="shared" si="66"/>
        <v>0.3769021890602729</v>
      </c>
      <c r="I58" s="56">
        <f t="shared" si="66"/>
        <v>0.39054388087063019</v>
      </c>
      <c r="J58" s="56">
        <f t="shared" si="66"/>
        <v>0.41176272135649483</v>
      </c>
      <c r="K58" s="56">
        <f t="shared" si="66"/>
        <v>0.42863581166514347</v>
      </c>
      <c r="L58" s="56">
        <f t="shared" si="66"/>
        <v>0.37705751532620307</v>
      </c>
      <c r="M58" s="56">
        <f t="shared" si="66"/>
        <v>0</v>
      </c>
      <c r="N58" s="56">
        <f t="shared" si="66"/>
        <v>0</v>
      </c>
      <c r="O58" s="56">
        <f t="shared" si="66"/>
        <v>0</v>
      </c>
      <c r="Q58" s="56">
        <f>IFERROR(Q57/Q43,0)</f>
        <v>0.37556617819920085</v>
      </c>
      <c r="R58" s="56">
        <f>IFERROR(R57/R43,0)</f>
        <v>0.3769021890602729</v>
      </c>
      <c r="S58" s="56">
        <f>IFERROR(S57/S43,0)</f>
        <v>0.37705751532620307</v>
      </c>
      <c r="U58" s="56">
        <f>IFERROR(U57/U43,0)</f>
        <v>0.39223026543287443</v>
      </c>
      <c r="V58" s="56">
        <f>IFERROR(V57/V43,0)</f>
        <v>0.40380999273791274</v>
      </c>
      <c r="W58" s="56"/>
      <c r="X58" s="57"/>
      <c r="Y58" s="37"/>
      <c r="Z58" s="37"/>
      <c r="AA58" s="37"/>
      <c r="AB58" s="37"/>
      <c r="AC58" s="37"/>
      <c r="AD58" s="37"/>
      <c r="AE58" s="37"/>
      <c r="AF58" s="37"/>
      <c r="AG58" s="37"/>
    </row>
    <row r="59" spans="1:33" ht="14.5" customHeight="1" x14ac:dyDescent="0.35">
      <c r="B59" s="43"/>
      <c r="D59" s="58"/>
      <c r="E59" s="59"/>
      <c r="F59" s="59"/>
      <c r="G59" s="59"/>
      <c r="H59" s="59"/>
      <c r="I59" s="59"/>
      <c r="J59" s="59"/>
      <c r="K59" s="59"/>
      <c r="L59" s="60"/>
      <c r="M59" s="60"/>
      <c r="N59" s="60"/>
      <c r="O59" s="60"/>
      <c r="Q59" s="48"/>
      <c r="R59" s="48"/>
      <c r="S59" s="48"/>
      <c r="U59" s="60"/>
      <c r="V59" s="60"/>
      <c r="W59" s="49"/>
      <c r="X59" s="1"/>
      <c r="Y59" s="37"/>
      <c r="Z59" s="37"/>
      <c r="AA59" s="37"/>
      <c r="AB59" s="37"/>
      <c r="AC59" s="37"/>
      <c r="AD59" s="37"/>
      <c r="AE59" s="37"/>
      <c r="AF59" s="37"/>
      <c r="AG59" s="37"/>
    </row>
    <row r="60" spans="1:33" ht="14.5" customHeight="1" x14ac:dyDescent="0.35">
      <c r="B60" s="43" t="s">
        <v>37</v>
      </c>
      <c r="D60" s="96">
        <v>9.48</v>
      </c>
      <c r="E60" s="96">
        <v>21.3</v>
      </c>
      <c r="F60" s="96">
        <v>40.85</v>
      </c>
      <c r="G60" s="96">
        <v>85.7</v>
      </c>
      <c r="H60" s="96">
        <v>56.56</v>
      </c>
      <c r="I60" s="96">
        <v>43.49</v>
      </c>
      <c r="J60" s="96">
        <v>23.07</v>
      </c>
      <c r="K60" s="96">
        <f>41.14-0.3</f>
        <v>40.840000000000003</v>
      </c>
      <c r="L60" s="96">
        <v>139.09</v>
      </c>
      <c r="M60" s="96">
        <v>0</v>
      </c>
      <c r="N60" s="96">
        <v>0</v>
      </c>
      <c r="O60" s="96">
        <v>0</v>
      </c>
      <c r="Q60" s="21">
        <f t="shared" ref="Q60:Q61" si="67">SUM(D60)</f>
        <v>9.48</v>
      </c>
      <c r="R60" s="21">
        <f t="shared" ref="R60:R61" si="68">H60</f>
        <v>56.56</v>
      </c>
      <c r="S60" s="21">
        <f t="shared" ref="S60:S61" si="69">L60</f>
        <v>139.09</v>
      </c>
      <c r="U60" s="21">
        <f>SUM(D60:G60)</f>
        <v>157.32999999999998</v>
      </c>
      <c r="V60" s="21">
        <f>SUM(H60:K60)</f>
        <v>163.96</v>
      </c>
      <c r="W60" s="21"/>
      <c r="X60" s="22"/>
      <c r="Y60" s="37"/>
      <c r="Z60" s="37"/>
      <c r="AA60" s="37"/>
      <c r="AB60" s="37"/>
      <c r="AC60" s="37"/>
      <c r="AD60" s="37"/>
      <c r="AE60" s="37"/>
      <c r="AF60" s="37"/>
      <c r="AG60" s="37"/>
    </row>
    <row r="61" spans="1:33" ht="14.5" customHeight="1" x14ac:dyDescent="0.35">
      <c r="B61" s="43" t="s">
        <v>38</v>
      </c>
      <c r="D61" s="96">
        <v>-78.240000000000009</v>
      </c>
      <c r="E61" s="96">
        <v>-93.82</v>
      </c>
      <c r="F61" s="96">
        <v>-105.98</v>
      </c>
      <c r="G61" s="96">
        <v>-172.4</v>
      </c>
      <c r="H61" s="96">
        <v>-68.97</v>
      </c>
      <c r="I61" s="96">
        <v>-66.959999999999994</v>
      </c>
      <c r="J61" s="96">
        <v>-66.95</v>
      </c>
      <c r="K61" s="96">
        <v>-103.13</v>
      </c>
      <c r="L61" s="96">
        <v>-90.31</v>
      </c>
      <c r="M61" s="96">
        <v>0</v>
      </c>
      <c r="N61" s="96">
        <v>0</v>
      </c>
      <c r="O61" s="96">
        <v>0</v>
      </c>
      <c r="Q61" s="21">
        <f t="shared" si="67"/>
        <v>-78.240000000000009</v>
      </c>
      <c r="R61" s="21">
        <f t="shared" si="68"/>
        <v>-68.97</v>
      </c>
      <c r="S61" s="21">
        <f t="shared" si="69"/>
        <v>-90.31</v>
      </c>
      <c r="U61" s="21">
        <f>SUM(D61:G61)</f>
        <v>-450.44000000000005</v>
      </c>
      <c r="V61" s="21">
        <f>SUM(H61:K61)</f>
        <v>-306.01</v>
      </c>
      <c r="W61" s="21"/>
      <c r="X61" s="22"/>
      <c r="Y61" s="37"/>
      <c r="Z61" s="37"/>
      <c r="AA61" s="37"/>
      <c r="AB61" s="37"/>
      <c r="AC61" s="37"/>
      <c r="AD61" s="37"/>
      <c r="AE61" s="37"/>
      <c r="AF61" s="37"/>
      <c r="AG61" s="37"/>
    </row>
    <row r="62" spans="1:33" s="20" customFormat="1" ht="14.5" customHeight="1" x14ac:dyDescent="0.35">
      <c r="A62"/>
      <c r="B62" s="61" t="s">
        <v>39</v>
      </c>
      <c r="C62"/>
      <c r="D62" s="97">
        <f>D60+D61</f>
        <v>-68.760000000000005</v>
      </c>
      <c r="E62" s="97">
        <f t="shared" ref="E62:V62" si="70">E60+E61</f>
        <v>-72.52</v>
      </c>
      <c r="F62" s="97">
        <f t="shared" si="70"/>
        <v>-65.13</v>
      </c>
      <c r="G62" s="97">
        <f t="shared" si="70"/>
        <v>-86.7</v>
      </c>
      <c r="H62" s="97">
        <f t="shared" si="70"/>
        <v>-12.409999999999997</v>
      </c>
      <c r="I62" s="97">
        <f t="shared" si="70"/>
        <v>-23.469999999999992</v>
      </c>
      <c r="J62" s="97">
        <f t="shared" si="70"/>
        <v>-43.88</v>
      </c>
      <c r="K62" s="97">
        <f t="shared" si="70"/>
        <v>-62.289999999999992</v>
      </c>
      <c r="L62" s="97">
        <f t="shared" si="70"/>
        <v>48.78</v>
      </c>
      <c r="M62" s="97">
        <f t="shared" si="70"/>
        <v>0</v>
      </c>
      <c r="N62" s="97">
        <f t="shared" si="70"/>
        <v>0</v>
      </c>
      <c r="O62" s="97">
        <f t="shared" si="70"/>
        <v>0</v>
      </c>
      <c r="P62"/>
      <c r="Q62" s="62">
        <f t="shared" si="70"/>
        <v>-68.760000000000005</v>
      </c>
      <c r="R62" s="62">
        <f t="shared" si="70"/>
        <v>-12.409999999999997</v>
      </c>
      <c r="S62" s="62">
        <f t="shared" si="70"/>
        <v>48.78</v>
      </c>
      <c r="T62"/>
      <c r="U62" s="62">
        <f t="shared" si="70"/>
        <v>-293.11000000000007</v>
      </c>
      <c r="V62" s="62">
        <f t="shared" si="70"/>
        <v>-142.04999999999998</v>
      </c>
      <c r="W62" s="62"/>
      <c r="X62" s="28"/>
      <c r="Y62" s="37"/>
      <c r="Z62" s="37"/>
      <c r="AA62" s="37"/>
      <c r="AB62" s="37"/>
      <c r="AC62" s="37"/>
      <c r="AD62" s="37"/>
      <c r="AE62" s="37"/>
      <c r="AF62" s="37"/>
      <c r="AG62" s="37"/>
    </row>
    <row r="63" spans="1:33" ht="14.5" customHeight="1" x14ac:dyDescent="0.35">
      <c r="B63" s="43"/>
      <c r="D63" s="63"/>
      <c r="E63" s="64"/>
      <c r="F63" s="64"/>
      <c r="G63" s="64"/>
      <c r="H63" s="64"/>
      <c r="I63" s="64"/>
      <c r="J63" s="64"/>
      <c r="K63" s="64"/>
      <c r="L63" s="65"/>
      <c r="M63" s="60"/>
      <c r="N63" s="60"/>
      <c r="O63" s="60"/>
      <c r="Q63" s="48"/>
      <c r="R63" s="48"/>
      <c r="S63" s="48"/>
      <c r="U63" s="99"/>
      <c r="V63" s="99"/>
      <c r="W63" s="53"/>
      <c r="X63" s="1"/>
      <c r="Y63" s="37"/>
      <c r="Z63" s="37"/>
      <c r="AA63" s="37"/>
      <c r="AB63" s="37"/>
      <c r="AC63" s="37"/>
      <c r="AD63" s="37"/>
      <c r="AE63" s="37"/>
      <c r="AF63" s="37"/>
      <c r="AG63" s="37"/>
    </row>
    <row r="64" spans="1:33" ht="29" x14ac:dyDescent="0.35">
      <c r="B64" s="66" t="s">
        <v>40</v>
      </c>
      <c r="D64" s="67">
        <f t="shared" ref="D64:O64" si="71">D57+D62</f>
        <v>650.13000000000034</v>
      </c>
      <c r="E64" s="67">
        <f t="shared" si="71"/>
        <v>738.82000000000016</v>
      </c>
      <c r="F64" s="67">
        <f t="shared" si="71"/>
        <v>1018.5799999999998</v>
      </c>
      <c r="G64" s="67">
        <f t="shared" si="71"/>
        <v>1076.5100000000004</v>
      </c>
      <c r="H64" s="67">
        <f t="shared" si="71"/>
        <v>934.21000000000015</v>
      </c>
      <c r="I64" s="67">
        <f t="shared" si="71"/>
        <v>1016.1500000000001</v>
      </c>
      <c r="J64" s="67">
        <f t="shared" si="71"/>
        <v>1176.6299999999997</v>
      </c>
      <c r="K64" s="67">
        <f t="shared" si="71"/>
        <v>1307.2699999999995</v>
      </c>
      <c r="L64" s="67">
        <f t="shared" si="71"/>
        <v>1079.6100000000001</v>
      </c>
      <c r="M64" s="67">
        <f t="shared" si="71"/>
        <v>0</v>
      </c>
      <c r="N64" s="67">
        <f t="shared" si="71"/>
        <v>0</v>
      </c>
      <c r="O64" s="67">
        <f t="shared" si="71"/>
        <v>0</v>
      </c>
      <c r="Q64" s="67">
        <f>Q57+Q62</f>
        <v>650.13000000000034</v>
      </c>
      <c r="R64" s="67">
        <f>R57+R62</f>
        <v>934.21000000000015</v>
      </c>
      <c r="S64" s="67">
        <f>S57+S62</f>
        <v>1079.6100000000001</v>
      </c>
      <c r="U64" s="67">
        <f>U57+U62</f>
        <v>3484.0400000000004</v>
      </c>
      <c r="V64" s="67">
        <f>V57+V62</f>
        <v>4434.2599999999984</v>
      </c>
      <c r="W64" s="67"/>
      <c r="X64" s="68"/>
      <c r="Y64" s="37"/>
      <c r="Z64" s="37"/>
      <c r="AA64" s="37"/>
      <c r="AB64" s="37"/>
      <c r="AC64" s="37"/>
      <c r="AD64" s="37"/>
      <c r="AE64" s="37"/>
      <c r="AF64" s="37"/>
      <c r="AG64" s="37"/>
    </row>
    <row r="65" spans="1:33" s="69" customFormat="1" ht="14.5" customHeight="1" x14ac:dyDescent="0.35">
      <c r="A65"/>
      <c r="B65" s="55" t="s">
        <v>36</v>
      </c>
      <c r="C65"/>
      <c r="D65" s="56">
        <f t="shared" ref="D65:O65" si="72">IFERROR(D64/(D43+D60),0)</f>
        <v>0.33797039971304266</v>
      </c>
      <c r="E65" s="56">
        <f t="shared" si="72"/>
        <v>0.33096212942472925</v>
      </c>
      <c r="F65" s="56">
        <f t="shared" si="72"/>
        <v>0.3727635031527789</v>
      </c>
      <c r="G65" s="56">
        <f t="shared" si="72"/>
        <v>0.37136657490392522</v>
      </c>
      <c r="H65" s="56">
        <f t="shared" si="72"/>
        <v>0.36376910916071559</v>
      </c>
      <c r="I65" s="56">
        <f t="shared" si="72"/>
        <v>0.37559093244427039</v>
      </c>
      <c r="J65" s="56">
        <f t="shared" si="72"/>
        <v>0.39389323709987334</v>
      </c>
      <c r="K65" s="56">
        <f t="shared" si="72"/>
        <v>0.40397713226205184</v>
      </c>
      <c r="L65" s="56">
        <f t="shared" si="72"/>
        <v>0.37578185640643658</v>
      </c>
      <c r="M65" s="56">
        <f t="shared" si="72"/>
        <v>0</v>
      </c>
      <c r="N65" s="56">
        <f t="shared" si="72"/>
        <v>0</v>
      </c>
      <c r="O65" s="56">
        <f t="shared" si="72"/>
        <v>0</v>
      </c>
      <c r="P65"/>
      <c r="Q65" s="56">
        <f>IFERROR(Q64/(Q43+Q60),0)</f>
        <v>0.33797039971304266</v>
      </c>
      <c r="R65" s="56">
        <f>IFERROR(R64/(R43+R60),0)</f>
        <v>0.36376910916071559</v>
      </c>
      <c r="S65" s="56">
        <f>IFERROR(S64/(S43+S60),0)</f>
        <v>0.37578185640643658</v>
      </c>
      <c r="T65"/>
      <c r="U65" s="56">
        <f>IFERROR(U64/(U43+U60),0)</f>
        <v>0.35597705588693879</v>
      </c>
      <c r="V65" s="56">
        <f>IFERROR(V64/(V43+V60),0)</f>
        <v>0.38569548543549975</v>
      </c>
      <c r="W65" s="56"/>
      <c r="X65" s="57"/>
      <c r="Y65" s="57"/>
      <c r="Z65" s="57"/>
    </row>
    <row r="66" spans="1:33" ht="14.5" customHeight="1" x14ac:dyDescent="0.35">
      <c r="B66" s="43"/>
      <c r="D66" s="70"/>
      <c r="E66" s="71"/>
      <c r="F66" s="71"/>
      <c r="G66" s="71"/>
      <c r="H66" s="71"/>
      <c r="I66" s="71"/>
      <c r="J66" s="71"/>
      <c r="K66" s="71"/>
      <c r="L66" s="47"/>
      <c r="M66" s="47"/>
      <c r="N66" s="47"/>
      <c r="O66" s="47"/>
      <c r="Q66" s="48"/>
      <c r="R66" s="48"/>
      <c r="S66" s="48"/>
      <c r="U66" s="101"/>
      <c r="V66" s="47"/>
      <c r="W66" s="49"/>
      <c r="X66" s="1"/>
      <c r="Y66" s="1"/>
      <c r="Z66" s="1"/>
    </row>
    <row r="67" spans="1:33" ht="14.5" customHeight="1" x14ac:dyDescent="0.35">
      <c r="B67" s="43" t="s">
        <v>41</v>
      </c>
      <c r="D67" s="21">
        <v>-114.88</v>
      </c>
      <c r="E67" s="21">
        <v>-114.88</v>
      </c>
      <c r="F67" s="21">
        <v>-114.88</v>
      </c>
      <c r="G67" s="21">
        <v>-114.87</v>
      </c>
      <c r="H67" s="21">
        <v>-44.35</v>
      </c>
      <c r="I67" s="21">
        <v>-44.34</v>
      </c>
      <c r="J67" s="21">
        <v>-44.35</v>
      </c>
      <c r="K67" s="21">
        <v>-44.35</v>
      </c>
      <c r="L67" s="21">
        <v>-23.74</v>
      </c>
      <c r="M67" s="21">
        <v>0</v>
      </c>
      <c r="N67" s="21">
        <v>0</v>
      </c>
      <c r="O67" s="21">
        <v>0</v>
      </c>
      <c r="Q67" s="21">
        <f t="shared" ref="Q67" si="73">SUM(D67)</f>
        <v>-114.88</v>
      </c>
      <c r="R67" s="21">
        <f t="shared" ref="R67" si="74">H67</f>
        <v>-44.35</v>
      </c>
      <c r="S67" s="21">
        <f t="shared" ref="S67" si="75">L67</f>
        <v>-23.74</v>
      </c>
      <c r="U67" s="35">
        <f>SUM(D67:G67)</f>
        <v>-459.51</v>
      </c>
      <c r="V67" s="21">
        <f>SUM(H67:K67)</f>
        <v>-177.39</v>
      </c>
      <c r="W67" s="21"/>
      <c r="X67" s="22"/>
      <c r="Y67" s="93"/>
      <c r="Z67" s="93"/>
      <c r="AA67" s="94"/>
      <c r="AB67" s="94"/>
      <c r="AC67" s="94"/>
      <c r="AD67" s="94"/>
      <c r="AE67" s="94"/>
      <c r="AF67" s="94"/>
      <c r="AG67" s="94"/>
    </row>
    <row r="68" spans="1:33" ht="14.5" customHeight="1" x14ac:dyDescent="0.35">
      <c r="B68" s="66" t="s">
        <v>42</v>
      </c>
      <c r="D68" s="67">
        <f>D64+D67</f>
        <v>535.25000000000034</v>
      </c>
      <c r="E68" s="67">
        <f t="shared" ref="E68:O68" si="76">E64+E67</f>
        <v>623.94000000000017</v>
      </c>
      <c r="F68" s="67">
        <f t="shared" si="76"/>
        <v>903.69999999999982</v>
      </c>
      <c r="G68" s="67">
        <f t="shared" si="76"/>
        <v>961.64000000000044</v>
      </c>
      <c r="H68" s="67">
        <f t="shared" si="76"/>
        <v>889.86000000000013</v>
      </c>
      <c r="I68" s="67">
        <f t="shared" si="76"/>
        <v>971.81000000000006</v>
      </c>
      <c r="J68" s="67">
        <f t="shared" si="76"/>
        <v>1132.2799999999997</v>
      </c>
      <c r="K68" s="67">
        <f t="shared" si="76"/>
        <v>1262.9199999999996</v>
      </c>
      <c r="L68" s="67">
        <f t="shared" si="76"/>
        <v>1055.8700000000001</v>
      </c>
      <c r="M68" s="67">
        <f t="shared" si="76"/>
        <v>0</v>
      </c>
      <c r="N68" s="67">
        <f t="shared" si="76"/>
        <v>0</v>
      </c>
      <c r="O68" s="67">
        <f t="shared" si="76"/>
        <v>0</v>
      </c>
      <c r="Q68" s="67">
        <f t="shared" ref="Q68:S68" si="77">Q64+Q67</f>
        <v>535.25000000000034</v>
      </c>
      <c r="R68" s="67">
        <f t="shared" si="77"/>
        <v>889.86000000000013</v>
      </c>
      <c r="S68" s="67">
        <f t="shared" si="77"/>
        <v>1055.8700000000001</v>
      </c>
      <c r="U68" s="67">
        <f t="shared" ref="U68:V68" si="78">U64+U67</f>
        <v>3024.5300000000007</v>
      </c>
      <c r="V68" s="67">
        <f t="shared" si="78"/>
        <v>4256.8699999999981</v>
      </c>
      <c r="W68" s="67"/>
      <c r="X68" s="68"/>
      <c r="Y68" s="68"/>
      <c r="Z68" s="68"/>
      <c r="AD68" s="42"/>
      <c r="AE68" s="42"/>
    </row>
    <row r="69" spans="1:33" ht="14.5" customHeight="1" x14ac:dyDescent="0.35">
      <c r="B69" s="43"/>
      <c r="D69" s="70"/>
      <c r="E69" s="71"/>
      <c r="F69" s="71"/>
      <c r="G69" s="71"/>
      <c r="H69" s="71"/>
      <c r="I69" s="71"/>
      <c r="J69" s="71"/>
      <c r="K69" s="71"/>
      <c r="L69" s="47"/>
      <c r="M69" s="47"/>
      <c r="N69" s="47"/>
      <c r="O69" s="47"/>
      <c r="Q69" s="48"/>
      <c r="R69" s="48"/>
      <c r="S69" s="48"/>
      <c r="U69" s="47"/>
      <c r="V69" s="47"/>
      <c r="W69" s="49"/>
      <c r="X69" s="1"/>
      <c r="Y69" s="1"/>
      <c r="Z69" s="1"/>
    </row>
    <row r="70" spans="1:33" ht="14.5" customHeight="1" x14ac:dyDescent="0.35">
      <c r="B70" s="43" t="s">
        <v>43</v>
      </c>
      <c r="D70" s="21">
        <v>-62.62</v>
      </c>
      <c r="E70" s="21">
        <v>-83.4</v>
      </c>
      <c r="F70" s="21">
        <v>0</v>
      </c>
      <c r="G70" s="21">
        <v>0</v>
      </c>
      <c r="H70" s="21">
        <v>0</v>
      </c>
      <c r="I70" s="21">
        <v>0</v>
      </c>
      <c r="J70" s="21">
        <v>0</v>
      </c>
      <c r="K70" s="21">
        <v>0</v>
      </c>
      <c r="L70" s="21">
        <v>0</v>
      </c>
      <c r="M70" s="21">
        <v>0</v>
      </c>
      <c r="N70" s="21">
        <v>0</v>
      </c>
      <c r="O70" s="21">
        <v>0</v>
      </c>
      <c r="Q70" s="21">
        <f t="shared" ref="Q70" si="79">SUM(D70)</f>
        <v>-62.62</v>
      </c>
      <c r="R70" s="21">
        <f t="shared" ref="R70" si="80">H70</f>
        <v>0</v>
      </c>
      <c r="S70" s="21">
        <f t="shared" ref="S70" si="81">L70</f>
        <v>0</v>
      </c>
      <c r="U70" s="21">
        <f>SUM(D70:G70)</f>
        <v>-146.02000000000001</v>
      </c>
      <c r="V70" s="21">
        <f>SUM(H70:K70)</f>
        <v>0</v>
      </c>
      <c r="W70" s="21"/>
      <c r="X70" s="22"/>
      <c r="Y70" s="93"/>
      <c r="Z70" s="93"/>
      <c r="AA70" s="94"/>
      <c r="AB70" s="94"/>
      <c r="AC70" s="94"/>
      <c r="AD70" s="94"/>
      <c r="AE70" s="94"/>
      <c r="AF70" s="94"/>
      <c r="AG70" s="94"/>
    </row>
    <row r="71" spans="1:33" ht="14.5" customHeight="1" x14ac:dyDescent="0.35">
      <c r="B71" s="43"/>
      <c r="D71" s="70"/>
      <c r="E71" s="100"/>
      <c r="F71" s="71"/>
      <c r="G71" s="71"/>
      <c r="H71" s="71"/>
      <c r="I71" s="71"/>
      <c r="J71" s="71"/>
      <c r="K71" s="71"/>
      <c r="L71" s="47"/>
      <c r="M71" s="47"/>
      <c r="N71" s="47"/>
      <c r="O71" s="47"/>
      <c r="Q71" s="48"/>
      <c r="R71" s="48"/>
      <c r="S71" s="48"/>
      <c r="U71" s="47"/>
      <c r="V71" s="47"/>
      <c r="W71" s="53"/>
      <c r="X71" s="1"/>
      <c r="Y71" s="1"/>
      <c r="Z71" s="1"/>
    </row>
    <row r="72" spans="1:33" ht="14.5" customHeight="1" x14ac:dyDescent="0.35">
      <c r="B72" s="40" t="s">
        <v>44</v>
      </c>
      <c r="D72" s="41">
        <f>D68+D70</f>
        <v>472.63000000000034</v>
      </c>
      <c r="E72" s="41">
        <f t="shared" ref="E72:O72" si="82">E68+E70</f>
        <v>540.54000000000019</v>
      </c>
      <c r="F72" s="41">
        <f t="shared" si="82"/>
        <v>903.69999999999982</v>
      </c>
      <c r="G72" s="41">
        <f t="shared" si="82"/>
        <v>961.64000000000044</v>
      </c>
      <c r="H72" s="41">
        <f t="shared" si="82"/>
        <v>889.86000000000013</v>
      </c>
      <c r="I72" s="41">
        <f t="shared" si="82"/>
        <v>971.81000000000006</v>
      </c>
      <c r="J72" s="41">
        <f t="shared" si="82"/>
        <v>1132.2799999999997</v>
      </c>
      <c r="K72" s="41">
        <f t="shared" si="82"/>
        <v>1262.9199999999996</v>
      </c>
      <c r="L72" s="41">
        <f t="shared" si="82"/>
        <v>1055.8700000000001</v>
      </c>
      <c r="M72" s="41">
        <f t="shared" si="82"/>
        <v>0</v>
      </c>
      <c r="N72" s="41">
        <f t="shared" si="82"/>
        <v>0</v>
      </c>
      <c r="O72" s="41">
        <f t="shared" si="82"/>
        <v>0</v>
      </c>
      <c r="Q72" s="41">
        <f t="shared" ref="Q72:S72" si="83">Q68+Q70</f>
        <v>472.63000000000034</v>
      </c>
      <c r="R72" s="41">
        <f t="shared" si="83"/>
        <v>889.86000000000013</v>
      </c>
      <c r="S72" s="41">
        <f t="shared" si="83"/>
        <v>1055.8700000000001</v>
      </c>
      <c r="U72" s="41">
        <f t="shared" ref="U72:V72" si="84">U68+U70</f>
        <v>2878.5100000000007</v>
      </c>
      <c r="V72" s="41">
        <f t="shared" si="84"/>
        <v>4256.8699999999981</v>
      </c>
      <c r="W72" s="41"/>
      <c r="X72" s="28"/>
      <c r="Y72" s="28"/>
      <c r="Z72" s="28"/>
    </row>
    <row r="73" spans="1:33" s="69" customFormat="1" ht="14.5" customHeight="1" x14ac:dyDescent="0.35">
      <c r="A73"/>
      <c r="B73" s="55" t="s">
        <v>36</v>
      </c>
      <c r="C73"/>
      <c r="D73" s="56">
        <f t="shared" ref="D73:O73" si="85">IFERROR(D72/(D43+D60),0)</f>
        <v>0.24569693756075769</v>
      </c>
      <c r="E73" s="56">
        <f t="shared" si="85"/>
        <v>0.24214053414802411</v>
      </c>
      <c r="F73" s="56">
        <f t="shared" si="85"/>
        <v>0.33072157100980415</v>
      </c>
      <c r="G73" s="56">
        <f t="shared" si="85"/>
        <v>0.33173955940085154</v>
      </c>
      <c r="H73" s="56">
        <f t="shared" si="85"/>
        <v>0.34649980141269565</v>
      </c>
      <c r="I73" s="56">
        <f t="shared" si="85"/>
        <v>0.35920191316111438</v>
      </c>
      <c r="J73" s="56">
        <f t="shared" si="85"/>
        <v>0.37904645853279673</v>
      </c>
      <c r="K73" s="56">
        <f t="shared" si="85"/>
        <v>0.39027194066749066</v>
      </c>
      <c r="L73" s="56">
        <f t="shared" si="85"/>
        <v>0.36751863054608996</v>
      </c>
      <c r="M73" s="56">
        <f t="shared" si="85"/>
        <v>0</v>
      </c>
      <c r="N73" s="56">
        <f t="shared" si="85"/>
        <v>0</v>
      </c>
      <c r="O73" s="56">
        <f t="shared" si="85"/>
        <v>0</v>
      </c>
      <c r="P73"/>
      <c r="Q73" s="56">
        <f>IFERROR(Q72/(Q43+Q60),0)</f>
        <v>0.24569693756075769</v>
      </c>
      <c r="R73" s="56">
        <f>IFERROR(R72/(R43+R60),0)</f>
        <v>0.34649980141269565</v>
      </c>
      <c r="S73" s="56">
        <f>IFERROR(S72/(S43+S60),0)</f>
        <v>0.36751863054608996</v>
      </c>
      <c r="T73"/>
      <c r="U73" s="56">
        <f>IFERROR(U72/(U43+U60),0)</f>
        <v>0.29410785040961418</v>
      </c>
      <c r="V73" s="56">
        <f>IFERROR(V72/(V43+V60),0)</f>
        <v>0.37026596119438548</v>
      </c>
      <c r="W73" s="56"/>
      <c r="X73" s="57"/>
      <c r="Y73" s="57"/>
      <c r="Z73" s="57"/>
    </row>
    <row r="74" spans="1:33" ht="14.5" customHeight="1" x14ac:dyDescent="0.35">
      <c r="B74" s="43"/>
      <c r="D74" s="70"/>
      <c r="E74" s="71"/>
      <c r="F74" s="71"/>
      <c r="G74" s="71"/>
      <c r="H74" s="71"/>
      <c r="I74" s="71"/>
      <c r="J74" s="71"/>
      <c r="K74" s="71"/>
      <c r="L74" s="47"/>
      <c r="M74" s="47"/>
      <c r="N74" s="47"/>
      <c r="O74" s="47"/>
      <c r="Q74" s="48"/>
      <c r="R74" s="48"/>
      <c r="S74" s="48"/>
      <c r="U74" s="47"/>
      <c r="V74" s="47"/>
      <c r="W74" s="49"/>
      <c r="X74" s="1"/>
      <c r="Y74" s="1"/>
      <c r="Z74" s="1"/>
    </row>
    <row r="75" spans="1:33" ht="14.5" customHeight="1" x14ac:dyDescent="0.35">
      <c r="B75" s="43" t="s">
        <v>45</v>
      </c>
      <c r="D75" s="21">
        <v>-230.05</v>
      </c>
      <c r="E75" s="21">
        <v>-278.85000000000002</v>
      </c>
      <c r="F75" s="21">
        <v>-312.36</v>
      </c>
      <c r="G75" s="21">
        <v>-315.43</v>
      </c>
      <c r="H75" s="21">
        <v>-299.33</v>
      </c>
      <c r="I75" s="21">
        <v>-288.29000000000002</v>
      </c>
      <c r="J75" s="21">
        <v>-291.06</v>
      </c>
      <c r="K75" s="21">
        <v>-289.60000000000002</v>
      </c>
      <c r="L75" s="21">
        <v>-290.66000000000003</v>
      </c>
      <c r="M75" s="21">
        <v>0</v>
      </c>
      <c r="N75" s="21">
        <v>0</v>
      </c>
      <c r="O75" s="21">
        <v>0</v>
      </c>
      <c r="Q75" s="21">
        <f t="shared" ref="Q75:Q76" si="86">SUM(D75)</f>
        <v>-230.05</v>
      </c>
      <c r="R75" s="21">
        <f t="shared" ref="R75:R76" si="87">H75</f>
        <v>-299.33</v>
      </c>
      <c r="S75" s="21">
        <f t="shared" ref="S75:S76" si="88">L75</f>
        <v>-290.66000000000003</v>
      </c>
      <c r="U75" s="21">
        <f>SUM(D75:G75)</f>
        <v>-1136.69</v>
      </c>
      <c r="V75" s="21">
        <f>SUM(H75:K75)</f>
        <v>-1168.2800000000002</v>
      </c>
      <c r="W75" s="21"/>
      <c r="X75" s="22"/>
      <c r="Y75" s="93"/>
      <c r="Z75" s="93"/>
      <c r="AA75" s="94"/>
      <c r="AB75" s="94"/>
      <c r="AC75" s="94"/>
      <c r="AD75" s="94"/>
      <c r="AE75" s="94"/>
      <c r="AF75" s="94"/>
      <c r="AG75" s="94"/>
    </row>
    <row r="76" spans="1:33" ht="14.5" customHeight="1" x14ac:dyDescent="0.35">
      <c r="B76" s="43" t="s">
        <v>46</v>
      </c>
      <c r="D76" s="21">
        <v>-1077.3900000000001</v>
      </c>
      <c r="E76" s="21">
        <v>-1146.0999999999999</v>
      </c>
      <c r="F76" s="21">
        <v>-651.09</v>
      </c>
      <c r="G76" s="21">
        <v>-576.52</v>
      </c>
      <c r="H76" s="21">
        <v>-555.69000000000005</v>
      </c>
      <c r="I76" s="21">
        <v>-561.54</v>
      </c>
      <c r="J76" s="21">
        <v>-617.01</v>
      </c>
      <c r="K76" s="21">
        <v>-553.36</v>
      </c>
      <c r="L76" s="21">
        <v>-506.16</v>
      </c>
      <c r="M76" s="21">
        <v>0</v>
      </c>
      <c r="N76" s="21">
        <v>0</v>
      </c>
      <c r="O76" s="21">
        <v>0</v>
      </c>
      <c r="Q76" s="21">
        <f t="shared" si="86"/>
        <v>-1077.3900000000001</v>
      </c>
      <c r="R76" s="21">
        <f t="shared" si="87"/>
        <v>-555.69000000000005</v>
      </c>
      <c r="S76" s="21">
        <f t="shared" si="88"/>
        <v>-506.16</v>
      </c>
      <c r="U76" s="21">
        <f>SUM(D76:G76)</f>
        <v>-3451.1</v>
      </c>
      <c r="V76" s="21">
        <f>SUM(H76:K76)</f>
        <v>-2287.6</v>
      </c>
      <c r="W76" s="21"/>
      <c r="X76" s="22"/>
      <c r="Y76" s="93"/>
      <c r="Z76" s="93"/>
      <c r="AA76" s="94"/>
      <c r="AB76" s="94"/>
      <c r="AC76" s="94"/>
      <c r="AD76" s="94"/>
      <c r="AE76" s="94"/>
      <c r="AF76" s="94"/>
      <c r="AG76" s="94"/>
    </row>
    <row r="77" spans="1:33" ht="14.5" customHeight="1" x14ac:dyDescent="0.35">
      <c r="B77" s="43"/>
      <c r="D77" s="70"/>
      <c r="E77" s="71"/>
      <c r="F77" s="71"/>
      <c r="G77" s="71"/>
      <c r="H77" s="71"/>
      <c r="I77" s="71"/>
      <c r="J77" s="71"/>
      <c r="K77" s="71"/>
      <c r="L77" s="47"/>
      <c r="M77" s="47"/>
      <c r="N77" s="47"/>
      <c r="O77" s="47"/>
      <c r="Q77" s="48"/>
      <c r="R77" s="48"/>
      <c r="S77" s="48"/>
      <c r="U77" s="47"/>
      <c r="V77" s="47"/>
      <c r="W77" s="53"/>
      <c r="X77" s="1"/>
      <c r="Y77" s="1"/>
      <c r="Z77" s="1"/>
    </row>
    <row r="78" spans="1:33" ht="14.5" customHeight="1" x14ac:dyDescent="0.35">
      <c r="B78" s="40" t="s">
        <v>47</v>
      </c>
      <c r="D78" s="41">
        <f t="shared" ref="D78:O78" si="89">D72+D75+D76</f>
        <v>-834.80999999999972</v>
      </c>
      <c r="E78" s="41">
        <f t="shared" si="89"/>
        <v>-884.40999999999974</v>
      </c>
      <c r="F78" s="41">
        <f t="shared" si="89"/>
        <v>-59.750000000000227</v>
      </c>
      <c r="G78" s="41">
        <f t="shared" si="89"/>
        <v>69.690000000000509</v>
      </c>
      <c r="H78" s="41">
        <f t="shared" si="89"/>
        <v>34.840000000000146</v>
      </c>
      <c r="I78" s="41">
        <f t="shared" si="89"/>
        <v>121.98000000000002</v>
      </c>
      <c r="J78" s="41">
        <f t="shared" si="89"/>
        <v>224.20999999999981</v>
      </c>
      <c r="K78" s="41">
        <f t="shared" si="89"/>
        <v>419.95999999999958</v>
      </c>
      <c r="L78" s="41">
        <f t="shared" si="89"/>
        <v>259.05</v>
      </c>
      <c r="M78" s="41">
        <f t="shared" si="89"/>
        <v>0</v>
      </c>
      <c r="N78" s="41">
        <f t="shared" si="89"/>
        <v>0</v>
      </c>
      <c r="O78" s="41">
        <f t="shared" si="89"/>
        <v>0</v>
      </c>
      <c r="Q78" s="41">
        <f t="shared" ref="Q78:S78" si="90">Q72+Q75+Q76</f>
        <v>-834.80999999999972</v>
      </c>
      <c r="R78" s="41">
        <f t="shared" si="90"/>
        <v>34.840000000000146</v>
      </c>
      <c r="S78" s="41">
        <f t="shared" si="90"/>
        <v>259.05</v>
      </c>
      <c r="U78" s="41">
        <f t="shared" ref="U78:V78" si="91">U72+U75+U76</f>
        <v>-1709.2799999999993</v>
      </c>
      <c r="V78" s="41">
        <f t="shared" si="91"/>
        <v>800.98999999999796</v>
      </c>
      <c r="W78" s="41"/>
      <c r="X78" s="28"/>
      <c r="Y78" s="28"/>
      <c r="Z78" s="28"/>
      <c r="AD78" s="42"/>
      <c r="AE78" s="42"/>
    </row>
    <row r="79" spans="1:33" ht="14.5" customHeight="1" x14ac:dyDescent="0.35">
      <c r="B79" s="43"/>
      <c r="D79" s="70"/>
      <c r="E79" s="71"/>
      <c r="F79" s="71"/>
      <c r="G79" s="71"/>
      <c r="H79" s="71"/>
      <c r="I79" s="71"/>
      <c r="J79" s="71"/>
      <c r="K79" s="71"/>
      <c r="L79" s="47"/>
      <c r="M79" s="47"/>
      <c r="N79" s="47"/>
      <c r="O79" s="47"/>
      <c r="Q79" s="48"/>
      <c r="R79" s="48"/>
      <c r="S79" s="48"/>
      <c r="U79" s="47"/>
      <c r="V79" s="47"/>
      <c r="W79" s="53"/>
      <c r="X79" s="1"/>
      <c r="Y79" s="1"/>
      <c r="Z79" s="1"/>
    </row>
    <row r="80" spans="1:33" ht="14.5" customHeight="1" x14ac:dyDescent="0.35">
      <c r="B80" s="43" t="s">
        <v>48</v>
      </c>
      <c r="D80" s="21">
        <v>0</v>
      </c>
      <c r="E80" s="21">
        <v>0</v>
      </c>
      <c r="F80" s="21">
        <v>-768.28</v>
      </c>
      <c r="G80" s="21">
        <v>36.18</v>
      </c>
      <c r="H80" s="21">
        <v>0</v>
      </c>
      <c r="I80" s="21">
        <v>0</v>
      </c>
      <c r="J80" s="21">
        <v>0</v>
      </c>
      <c r="K80" s="21">
        <v>-194.35</v>
      </c>
      <c r="L80" s="21">
        <v>-28.22</v>
      </c>
      <c r="M80" s="21">
        <v>0</v>
      </c>
      <c r="N80" s="21">
        <v>0</v>
      </c>
      <c r="O80" s="21">
        <v>0</v>
      </c>
      <c r="Q80" s="21">
        <f t="shared" ref="Q80" si="92">SUM(D80)</f>
        <v>0</v>
      </c>
      <c r="R80" s="21">
        <f t="shared" ref="R80" si="93">H80</f>
        <v>0</v>
      </c>
      <c r="S80" s="21">
        <f t="shared" ref="S80" si="94">L80</f>
        <v>-28.22</v>
      </c>
      <c r="U80" s="21">
        <f>SUM(D80:G80)</f>
        <v>-732.1</v>
      </c>
      <c r="V80" s="21">
        <f>SUM(H80:K80)</f>
        <v>-194.35</v>
      </c>
      <c r="W80" s="21"/>
      <c r="X80" s="22"/>
      <c r="Y80" s="93"/>
      <c r="Z80" s="93"/>
      <c r="AA80" s="94"/>
      <c r="AB80" s="94"/>
      <c r="AC80" s="94"/>
      <c r="AD80" s="94"/>
      <c r="AE80" s="94"/>
      <c r="AF80" s="94"/>
      <c r="AG80" s="94"/>
    </row>
    <row r="81" spans="1:33" ht="14.5" customHeight="1" x14ac:dyDescent="0.35">
      <c r="B81" s="43"/>
      <c r="D81" s="70"/>
      <c r="E81" s="71"/>
      <c r="F81" s="71"/>
      <c r="G81" s="71"/>
      <c r="H81" s="71"/>
      <c r="I81" s="71"/>
      <c r="J81" s="71"/>
      <c r="K81" s="71"/>
      <c r="L81" s="47"/>
      <c r="M81" s="47"/>
      <c r="N81" s="47"/>
      <c r="O81" s="47"/>
      <c r="Q81" s="48"/>
      <c r="R81" s="48"/>
      <c r="S81" s="48"/>
      <c r="U81" s="47"/>
      <c r="V81" s="47"/>
      <c r="W81" s="53"/>
      <c r="X81" s="1"/>
      <c r="Y81" s="1"/>
      <c r="Z81" s="1"/>
    </row>
    <row r="82" spans="1:33" ht="14.5" customHeight="1" x14ac:dyDescent="0.35">
      <c r="B82" s="40" t="s">
        <v>49</v>
      </c>
      <c r="D82" s="41">
        <f t="shared" ref="D82:O82" si="95">D78+D80</f>
        <v>-834.80999999999972</v>
      </c>
      <c r="E82" s="103">
        <f t="shared" si="95"/>
        <v>-884.40999999999974</v>
      </c>
      <c r="F82" s="41">
        <f t="shared" si="95"/>
        <v>-828.0300000000002</v>
      </c>
      <c r="G82" s="41">
        <f t="shared" si="95"/>
        <v>105.87000000000052</v>
      </c>
      <c r="H82" s="41">
        <f t="shared" si="95"/>
        <v>34.840000000000146</v>
      </c>
      <c r="I82" s="41">
        <f t="shared" si="95"/>
        <v>121.98000000000002</v>
      </c>
      <c r="J82" s="41">
        <f t="shared" si="95"/>
        <v>224.20999999999981</v>
      </c>
      <c r="K82" s="41">
        <f t="shared" si="95"/>
        <v>225.60999999999959</v>
      </c>
      <c r="L82" s="41">
        <f t="shared" si="95"/>
        <v>230.83</v>
      </c>
      <c r="M82" s="41">
        <f t="shared" si="95"/>
        <v>0</v>
      </c>
      <c r="N82" s="41">
        <f t="shared" si="95"/>
        <v>0</v>
      </c>
      <c r="O82" s="41">
        <f t="shared" si="95"/>
        <v>0</v>
      </c>
      <c r="Q82" s="41">
        <f t="shared" ref="Q82:S82" si="96">Q78+Q80</f>
        <v>-834.80999999999972</v>
      </c>
      <c r="R82" s="41">
        <f t="shared" si="96"/>
        <v>34.840000000000146</v>
      </c>
      <c r="S82" s="41">
        <f t="shared" si="96"/>
        <v>230.83</v>
      </c>
      <c r="U82" s="41">
        <f t="shared" ref="U82:V82" si="97">U78+U80</f>
        <v>-2441.3799999999992</v>
      </c>
      <c r="V82" s="41">
        <f t="shared" si="97"/>
        <v>606.63999999999794</v>
      </c>
      <c r="W82" s="41"/>
      <c r="X82" s="28"/>
      <c r="Y82" s="28"/>
      <c r="Z82" s="28"/>
      <c r="AD82" s="42"/>
      <c r="AE82" s="42"/>
    </row>
    <row r="83" spans="1:33" ht="14.5" customHeight="1" x14ac:dyDescent="0.35">
      <c r="B83" s="43"/>
      <c r="D83" s="70"/>
      <c r="E83" s="71"/>
      <c r="F83" s="71"/>
      <c r="G83" s="71"/>
      <c r="H83" s="71"/>
      <c r="I83" s="71"/>
      <c r="J83" s="71"/>
      <c r="K83" s="71"/>
      <c r="L83" s="47"/>
      <c r="M83" s="47"/>
      <c r="N83" s="47"/>
      <c r="O83" s="47"/>
      <c r="Q83" s="48"/>
      <c r="R83" s="48"/>
      <c r="S83" s="48"/>
      <c r="U83" s="47"/>
      <c r="V83" s="47"/>
      <c r="W83" s="53"/>
      <c r="X83" s="1"/>
      <c r="Y83" s="1"/>
      <c r="Z83" s="1"/>
    </row>
    <row r="84" spans="1:33" ht="14.5" customHeight="1" x14ac:dyDescent="0.35">
      <c r="B84" s="43" t="s">
        <v>50</v>
      </c>
      <c r="D84" s="21">
        <v>-0.09</v>
      </c>
      <c r="E84" s="21">
        <v>4.41</v>
      </c>
      <c r="F84" s="21">
        <v>83.82</v>
      </c>
      <c r="G84" s="21">
        <v>7.06</v>
      </c>
      <c r="H84" s="21">
        <v>7.5</v>
      </c>
      <c r="I84" s="21">
        <v>4.17</v>
      </c>
      <c r="J84" s="21">
        <v>3.64</v>
      </c>
      <c r="K84" s="21">
        <v>233.05</v>
      </c>
      <c r="L84" s="21">
        <v>-38.67</v>
      </c>
      <c r="M84" s="21">
        <v>0</v>
      </c>
      <c r="N84" s="21">
        <v>0</v>
      </c>
      <c r="O84" s="21">
        <v>0</v>
      </c>
      <c r="Q84" s="21">
        <f t="shared" ref="Q84" si="98">SUM(D84)</f>
        <v>-0.09</v>
      </c>
      <c r="R84" s="21">
        <f t="shared" ref="R84" si="99">H84</f>
        <v>7.5</v>
      </c>
      <c r="S84" s="21">
        <f t="shared" ref="S84" si="100">L84</f>
        <v>-38.67</v>
      </c>
      <c r="U84" s="21">
        <f>SUM(D84:G84)</f>
        <v>95.199999999999989</v>
      </c>
      <c r="V84" s="21">
        <f>SUM(H84:K84)</f>
        <v>248.36</v>
      </c>
      <c r="W84" s="21"/>
      <c r="X84" s="22"/>
      <c r="Y84" s="93"/>
      <c r="Z84" s="93"/>
      <c r="AA84" s="94"/>
      <c r="AB84" s="94"/>
      <c r="AC84" s="94"/>
      <c r="AD84" s="94"/>
      <c r="AE84" s="94"/>
      <c r="AF84" s="94"/>
      <c r="AG84" s="94"/>
    </row>
    <row r="85" spans="1:33" ht="14.5" customHeight="1" x14ac:dyDescent="0.35">
      <c r="B85" s="43"/>
      <c r="D85" s="70"/>
      <c r="E85" s="71"/>
      <c r="F85" s="71"/>
      <c r="G85" s="71"/>
      <c r="H85" s="71"/>
      <c r="I85" s="71"/>
      <c r="J85" s="71"/>
      <c r="K85" s="71"/>
      <c r="L85" s="47"/>
      <c r="M85" s="47"/>
      <c r="N85" s="47"/>
      <c r="O85" s="47"/>
      <c r="Q85" s="48"/>
      <c r="R85" s="48"/>
      <c r="S85" s="48"/>
      <c r="U85" s="47"/>
      <c r="V85" s="47"/>
      <c r="W85" s="53"/>
      <c r="X85" s="1"/>
      <c r="Y85" s="1"/>
      <c r="Z85" s="1"/>
    </row>
    <row r="86" spans="1:33" ht="14.5" customHeight="1" x14ac:dyDescent="0.35">
      <c r="B86" s="40" t="s">
        <v>51</v>
      </c>
      <c r="D86" s="41">
        <f t="shared" ref="D86:O86" si="101">D82+D84</f>
        <v>-834.89999999999975</v>
      </c>
      <c r="E86" s="41">
        <f t="shared" si="101"/>
        <v>-879.99999999999977</v>
      </c>
      <c r="F86" s="41">
        <f t="shared" si="101"/>
        <v>-744.21000000000026</v>
      </c>
      <c r="G86" s="41">
        <f t="shared" si="101"/>
        <v>112.93000000000052</v>
      </c>
      <c r="H86" s="41">
        <f t="shared" si="101"/>
        <v>42.340000000000146</v>
      </c>
      <c r="I86" s="41">
        <f t="shared" si="101"/>
        <v>126.15000000000002</v>
      </c>
      <c r="J86" s="41">
        <f t="shared" si="101"/>
        <v>227.8499999999998</v>
      </c>
      <c r="K86" s="41">
        <f t="shared" si="101"/>
        <v>458.65999999999963</v>
      </c>
      <c r="L86" s="41">
        <f t="shared" si="101"/>
        <v>192.16000000000003</v>
      </c>
      <c r="M86" s="41">
        <f t="shared" si="101"/>
        <v>0</v>
      </c>
      <c r="N86" s="41">
        <f t="shared" si="101"/>
        <v>0</v>
      </c>
      <c r="O86" s="41">
        <f t="shared" si="101"/>
        <v>0</v>
      </c>
      <c r="Q86" s="41">
        <f t="shared" ref="Q86:S86" si="102">Q82+Q84</f>
        <v>-834.89999999999975</v>
      </c>
      <c r="R86" s="41">
        <f t="shared" si="102"/>
        <v>42.340000000000146</v>
      </c>
      <c r="S86" s="41">
        <f t="shared" si="102"/>
        <v>192.16000000000003</v>
      </c>
      <c r="U86" s="41">
        <f t="shared" ref="U86:V86" si="103">U82+U84</f>
        <v>-2346.1799999999994</v>
      </c>
      <c r="V86" s="41">
        <f t="shared" si="103"/>
        <v>854.99999999999795</v>
      </c>
      <c r="W86" s="41"/>
      <c r="X86" s="28"/>
      <c r="Y86" s="28"/>
      <c r="Z86" s="28"/>
      <c r="AD86" s="42"/>
      <c r="AE86" s="42"/>
    </row>
    <row r="87" spans="1:33" s="69" customFormat="1" ht="14.5" customHeight="1" x14ac:dyDescent="0.35">
      <c r="A87" s="109"/>
      <c r="B87" s="110" t="s">
        <v>75</v>
      </c>
      <c r="C87" s="111"/>
      <c r="D87" s="112">
        <f>D86-D88</f>
        <v>-834.89999999999975</v>
      </c>
      <c r="E87" s="112">
        <f t="shared" ref="E87:O87" si="104">E86-E88</f>
        <v>-879.99999999999977</v>
      </c>
      <c r="F87" s="112">
        <f t="shared" si="104"/>
        <v>-744.21000000000026</v>
      </c>
      <c r="G87" s="112">
        <f t="shared" si="104"/>
        <v>112.93000000000052</v>
      </c>
      <c r="H87" s="112">
        <f t="shared" si="104"/>
        <v>42.340000000000146</v>
      </c>
      <c r="I87" s="112">
        <f t="shared" si="104"/>
        <v>126.15000000000002</v>
      </c>
      <c r="J87" s="112">
        <f t="shared" si="104"/>
        <v>227.8499999999998</v>
      </c>
      <c r="K87" s="112">
        <f t="shared" si="104"/>
        <v>458.65999999999963</v>
      </c>
      <c r="L87" s="112">
        <f t="shared" si="104"/>
        <v>172.8</v>
      </c>
      <c r="M87" s="112">
        <f t="shared" si="104"/>
        <v>0</v>
      </c>
      <c r="N87" s="112">
        <f t="shared" si="104"/>
        <v>0</v>
      </c>
      <c r="O87" s="112">
        <f t="shared" si="104"/>
        <v>0</v>
      </c>
      <c r="P87" s="109"/>
      <c r="Q87" s="112">
        <f t="shared" ref="Q87" si="105">Q86-Q88</f>
        <v>-834.89999999999975</v>
      </c>
      <c r="R87" s="112">
        <f t="shared" ref="R87" si="106">R86-R88</f>
        <v>42.340000000000146</v>
      </c>
      <c r="S87" s="112">
        <f t="shared" ref="S87" si="107">S86-S88</f>
        <v>192.16000000000003</v>
      </c>
      <c r="T87" s="109"/>
      <c r="U87" s="112">
        <f t="shared" ref="U87" si="108">U86-U88</f>
        <v>-2346.1799999999994</v>
      </c>
      <c r="V87" s="112">
        <f t="shared" ref="V87" si="109">V86-V88</f>
        <v>854.99999999999795</v>
      </c>
      <c r="W87" s="112">
        <f t="shared" ref="W87" si="110">W86-W88</f>
        <v>0</v>
      </c>
      <c r="X87" s="113"/>
      <c r="Y87" s="114"/>
      <c r="Z87" s="114"/>
      <c r="AA87" s="115"/>
      <c r="AB87" s="115"/>
      <c r="AC87" s="115"/>
      <c r="AD87" s="115"/>
      <c r="AE87" s="115"/>
      <c r="AF87" s="115"/>
      <c r="AG87" s="115"/>
    </row>
    <row r="88" spans="1:33" s="69" customFormat="1" ht="14.5" customHeight="1" x14ac:dyDescent="0.35">
      <c r="A88" s="109"/>
      <c r="B88" s="110" t="s">
        <v>76</v>
      </c>
      <c r="C88" s="111"/>
      <c r="D88" s="112"/>
      <c r="E88" s="112"/>
      <c r="F88" s="112"/>
      <c r="G88" s="112"/>
      <c r="H88" s="112"/>
      <c r="I88" s="112"/>
      <c r="J88" s="112"/>
      <c r="K88" s="112"/>
      <c r="L88" s="112">
        <v>19.36</v>
      </c>
      <c r="M88" s="112"/>
      <c r="N88" s="112"/>
      <c r="O88" s="112"/>
      <c r="P88" s="109"/>
      <c r="Q88" s="112"/>
      <c r="R88" s="112"/>
      <c r="S88" s="112"/>
      <c r="T88" s="109"/>
      <c r="U88" s="112"/>
      <c r="V88" s="112"/>
      <c r="W88" s="112"/>
      <c r="X88" s="113"/>
      <c r="Y88" s="114"/>
      <c r="Z88" s="114"/>
      <c r="AA88" s="115"/>
      <c r="AB88" s="115"/>
      <c r="AC88" s="115"/>
      <c r="AD88" s="115"/>
      <c r="AE88" s="115"/>
      <c r="AF88" s="115"/>
      <c r="AG88" s="115"/>
    </row>
    <row r="89" spans="1:33" x14ac:dyDescent="0.35">
      <c r="B89" s="5"/>
      <c r="D89" s="98"/>
      <c r="E89" s="98"/>
      <c r="F89" s="98"/>
      <c r="G89" s="98"/>
      <c r="H89" s="98"/>
      <c r="I89" s="98"/>
      <c r="J89" s="98"/>
      <c r="K89" s="98"/>
      <c r="L89" s="98"/>
      <c r="M89" s="24"/>
      <c r="N89" s="98"/>
      <c r="O89" s="98"/>
      <c r="Q89" s="6"/>
      <c r="R89" s="6"/>
      <c r="S89" s="6"/>
      <c r="U89" s="6"/>
      <c r="V89" s="6"/>
    </row>
    <row r="90" spans="1:33" x14ac:dyDescent="0.35">
      <c r="B90" s="5"/>
      <c r="D90" s="6"/>
      <c r="E90" s="6"/>
      <c r="F90" s="6"/>
      <c r="G90" s="6"/>
      <c r="H90" s="6"/>
      <c r="I90" s="6"/>
      <c r="J90" s="6"/>
      <c r="K90" s="6"/>
      <c r="L90" s="6"/>
      <c r="N90" s="6"/>
      <c r="O90" s="6"/>
      <c r="Q90" s="6"/>
      <c r="R90" s="6"/>
      <c r="S90" s="6"/>
      <c r="U90" s="6"/>
    </row>
    <row r="91" spans="1:33" x14ac:dyDescent="0.35">
      <c r="B91" s="32" t="s">
        <v>52</v>
      </c>
    </row>
    <row r="92" spans="1:33" x14ac:dyDescent="0.35">
      <c r="B92" s="33" t="s">
        <v>21</v>
      </c>
      <c r="E92" s="120"/>
      <c r="F92" s="120"/>
      <c r="G92" s="120"/>
      <c r="H92" s="120"/>
      <c r="I92" s="120"/>
      <c r="J92" s="120"/>
      <c r="K92" s="120"/>
    </row>
    <row r="93" spans="1:33" x14ac:dyDescent="0.35">
      <c r="B93" s="72" t="s">
        <v>53</v>
      </c>
      <c r="D93" s="21"/>
      <c r="E93" s="30">
        <v>26179.660000000003</v>
      </c>
      <c r="F93" s="118"/>
      <c r="G93" s="30">
        <v>24976.990499480289</v>
      </c>
      <c r="H93" s="118"/>
      <c r="I93" s="30">
        <v>24573.85</v>
      </c>
      <c r="J93" s="118"/>
      <c r="K93" s="30">
        <v>26702.43</v>
      </c>
      <c r="L93" s="21"/>
      <c r="M93" s="21"/>
      <c r="N93" s="21"/>
      <c r="O93" s="21"/>
      <c r="Q93" s="21">
        <f>D93</f>
        <v>0</v>
      </c>
      <c r="R93" s="21">
        <f>H93</f>
        <v>0</v>
      </c>
      <c r="S93" s="21">
        <f t="shared" ref="S93:S99" si="111">L93</f>
        <v>0</v>
      </c>
      <c r="U93" s="21">
        <f>G93</f>
        <v>24976.990499480289</v>
      </c>
      <c r="V93" s="21">
        <f>K93</f>
        <v>26702.43</v>
      </c>
      <c r="W93" s="21">
        <f>O93</f>
        <v>0</v>
      </c>
      <c r="X93" s="22"/>
      <c r="Y93" s="22"/>
      <c r="Z93" s="22"/>
    </row>
    <row r="94" spans="1:33" x14ac:dyDescent="0.35">
      <c r="B94" s="72" t="s">
        <v>54</v>
      </c>
      <c r="D94" s="21"/>
      <c r="E94" s="30">
        <v>208.09</v>
      </c>
      <c r="F94" s="118"/>
      <c r="G94" s="21">
        <v>324.63099999999997</v>
      </c>
      <c r="H94" s="118"/>
      <c r="I94" s="30">
        <v>877.05</v>
      </c>
      <c r="J94" s="118"/>
      <c r="K94" s="21">
        <v>954.06999999999994</v>
      </c>
      <c r="L94" s="21"/>
      <c r="M94" s="21"/>
      <c r="N94" s="21"/>
      <c r="O94" s="21"/>
      <c r="Q94" s="21">
        <f t="shared" ref="Q94:Q99" si="112">D94</f>
        <v>0</v>
      </c>
      <c r="R94" s="21">
        <f t="shared" ref="R94:R99" si="113">H94</f>
        <v>0</v>
      </c>
      <c r="S94" s="21">
        <f t="shared" si="111"/>
        <v>0</v>
      </c>
      <c r="U94" s="21">
        <f t="shared" ref="U94:U99" si="114">G94</f>
        <v>324.63099999999997</v>
      </c>
      <c r="V94" s="21">
        <f t="shared" ref="V94:V99" si="115">K94</f>
        <v>954.06999999999994</v>
      </c>
      <c r="W94" s="21">
        <f t="shared" ref="W94:W99" si="116">O94</f>
        <v>0</v>
      </c>
      <c r="X94" s="22"/>
      <c r="Y94" s="22"/>
      <c r="Z94" s="22"/>
    </row>
    <row r="95" spans="1:33" x14ac:dyDescent="0.35">
      <c r="B95" s="72" t="s">
        <v>55</v>
      </c>
      <c r="D95" s="21"/>
      <c r="E95" s="30">
        <v>5118.12</v>
      </c>
      <c r="F95" s="118"/>
      <c r="G95" s="21">
        <v>5213.4789999999994</v>
      </c>
      <c r="H95" s="118"/>
      <c r="I95" s="30">
        <v>5367.68</v>
      </c>
      <c r="J95" s="118"/>
      <c r="K95" s="21">
        <v>6103.96</v>
      </c>
      <c r="L95" s="21"/>
      <c r="M95" s="21"/>
      <c r="N95" s="21"/>
      <c r="O95" s="21"/>
      <c r="Q95" s="21">
        <f t="shared" si="112"/>
        <v>0</v>
      </c>
      <c r="R95" s="21">
        <f t="shared" si="113"/>
        <v>0</v>
      </c>
      <c r="S95" s="21">
        <f t="shared" si="111"/>
        <v>0</v>
      </c>
      <c r="U95" s="21">
        <f t="shared" si="114"/>
        <v>5213.4789999999994</v>
      </c>
      <c r="V95" s="21">
        <f t="shared" si="115"/>
        <v>6103.96</v>
      </c>
      <c r="W95" s="21">
        <f t="shared" si="116"/>
        <v>0</v>
      </c>
      <c r="X95" s="22"/>
      <c r="Y95" s="22"/>
      <c r="Z95" s="22"/>
    </row>
    <row r="96" spans="1:33" x14ac:dyDescent="0.35">
      <c r="B96" s="72" t="s">
        <v>56</v>
      </c>
      <c r="D96" s="21"/>
      <c r="E96" s="30">
        <v>7577.9500000000007</v>
      </c>
      <c r="F96" s="118"/>
      <c r="G96" s="21">
        <v>2624.88</v>
      </c>
      <c r="H96" s="118"/>
      <c r="I96" s="30">
        <v>2856.87</v>
      </c>
      <c r="J96" s="118"/>
      <c r="K96" s="21">
        <v>1601.8000000000002</v>
      </c>
      <c r="L96" s="21"/>
      <c r="M96" s="21"/>
      <c r="N96" s="21"/>
      <c r="O96" s="21"/>
      <c r="Q96" s="21">
        <f t="shared" si="112"/>
        <v>0</v>
      </c>
      <c r="R96" s="21">
        <f t="shared" si="113"/>
        <v>0</v>
      </c>
      <c r="S96" s="21">
        <f t="shared" si="111"/>
        <v>0</v>
      </c>
      <c r="U96" s="21">
        <f t="shared" si="114"/>
        <v>2624.88</v>
      </c>
      <c r="V96" s="21">
        <f t="shared" si="115"/>
        <v>1601.8000000000002</v>
      </c>
      <c r="W96" s="21">
        <f t="shared" si="116"/>
        <v>0</v>
      </c>
      <c r="X96" s="22"/>
      <c r="Y96" s="22"/>
      <c r="Z96" s="22"/>
    </row>
    <row r="97" spans="2:26" x14ac:dyDescent="0.35">
      <c r="B97" s="72" t="s">
        <v>57</v>
      </c>
      <c r="D97" s="21"/>
      <c r="E97" s="30">
        <v>45.59</v>
      </c>
      <c r="F97" s="118"/>
      <c r="G97" s="21">
        <v>40.4</v>
      </c>
      <c r="H97" s="118"/>
      <c r="I97" s="30">
        <v>37.93</v>
      </c>
      <c r="J97" s="118"/>
      <c r="K97" s="21">
        <v>41.510000000000012</v>
      </c>
      <c r="L97" s="21"/>
      <c r="M97" s="21"/>
      <c r="N97" s="21"/>
      <c r="O97" s="21"/>
      <c r="Q97" s="21">
        <f t="shared" si="112"/>
        <v>0</v>
      </c>
      <c r="R97" s="21">
        <f t="shared" si="113"/>
        <v>0</v>
      </c>
      <c r="S97" s="21">
        <f t="shared" si="111"/>
        <v>0</v>
      </c>
      <c r="U97" s="21">
        <f t="shared" si="114"/>
        <v>40.4</v>
      </c>
      <c r="V97" s="21">
        <f t="shared" si="115"/>
        <v>41.510000000000012</v>
      </c>
      <c r="W97" s="21">
        <f t="shared" si="116"/>
        <v>0</v>
      </c>
      <c r="X97" s="22"/>
      <c r="Y97" s="22"/>
      <c r="Z97" s="22"/>
    </row>
    <row r="98" spans="2:26" x14ac:dyDescent="0.35">
      <c r="B98" s="72" t="s">
        <v>58</v>
      </c>
      <c r="D98" s="21"/>
      <c r="E98" s="30">
        <v>708.03</v>
      </c>
      <c r="F98" s="118"/>
      <c r="G98" s="21">
        <v>605.41000000000008</v>
      </c>
      <c r="H98" s="118"/>
      <c r="I98" s="30">
        <v>777.04</v>
      </c>
      <c r="J98" s="118"/>
      <c r="K98" s="21">
        <v>673.26</v>
      </c>
      <c r="L98" s="21"/>
      <c r="M98" s="21"/>
      <c r="N98" s="21"/>
      <c r="O98" s="21"/>
      <c r="Q98" s="21">
        <f t="shared" si="112"/>
        <v>0</v>
      </c>
      <c r="R98" s="21">
        <f t="shared" si="113"/>
        <v>0</v>
      </c>
      <c r="S98" s="21">
        <f t="shared" si="111"/>
        <v>0</v>
      </c>
      <c r="U98" s="21">
        <f t="shared" si="114"/>
        <v>605.41000000000008</v>
      </c>
      <c r="V98" s="21">
        <f t="shared" si="115"/>
        <v>673.26</v>
      </c>
      <c r="W98" s="21">
        <f t="shared" si="116"/>
        <v>0</v>
      </c>
      <c r="X98" s="22"/>
      <c r="Y98" s="22"/>
      <c r="Z98" s="22"/>
    </row>
    <row r="99" spans="2:26" x14ac:dyDescent="0.35">
      <c r="B99" s="72" t="s">
        <v>59</v>
      </c>
      <c r="D99" s="21"/>
      <c r="E99" s="21">
        <v>676.6</v>
      </c>
      <c r="F99" s="118"/>
      <c r="G99" s="21">
        <v>665.38</v>
      </c>
      <c r="H99" s="118"/>
      <c r="I99" s="30">
        <v>695.82</v>
      </c>
      <c r="J99" s="118"/>
      <c r="K99" s="21">
        <v>595.87</v>
      </c>
      <c r="L99" s="21"/>
      <c r="M99" s="21"/>
      <c r="N99" s="21"/>
      <c r="O99" s="21"/>
      <c r="Q99" s="21">
        <f t="shared" si="112"/>
        <v>0</v>
      </c>
      <c r="R99" s="21">
        <f t="shared" si="113"/>
        <v>0</v>
      </c>
      <c r="S99" s="21">
        <f t="shared" si="111"/>
        <v>0</v>
      </c>
      <c r="U99" s="21">
        <f t="shared" si="114"/>
        <v>665.38</v>
      </c>
      <c r="V99" s="21">
        <f t="shared" si="115"/>
        <v>595.87</v>
      </c>
      <c r="W99" s="21">
        <f t="shared" si="116"/>
        <v>0</v>
      </c>
      <c r="X99" s="22"/>
      <c r="Y99" s="22"/>
      <c r="Z99" s="22"/>
    </row>
    <row r="100" spans="2:26" x14ac:dyDescent="0.35">
      <c r="B100" s="73" t="s">
        <v>60</v>
      </c>
      <c r="D100" s="27"/>
      <c r="E100" s="27">
        <f>SUM(E93:E99)</f>
        <v>40514.04</v>
      </c>
      <c r="F100" s="119"/>
      <c r="G100" s="27">
        <f>SUM(G93:G99)</f>
        <v>34451.170499480293</v>
      </c>
      <c r="H100" s="119"/>
      <c r="I100" s="27">
        <f>SUM(I93:I99)</f>
        <v>35186.239999999998</v>
      </c>
      <c r="J100" s="119"/>
      <c r="K100" s="119">
        <f>SUM(K93:K99)</f>
        <v>36672.900000000009</v>
      </c>
      <c r="L100" s="27">
        <f t="shared" ref="L100:O100" si="117">SUM(L93:L99)</f>
        <v>0</v>
      </c>
      <c r="M100" s="27">
        <f t="shared" si="117"/>
        <v>0</v>
      </c>
      <c r="N100" s="27">
        <f t="shared" si="117"/>
        <v>0</v>
      </c>
      <c r="O100" s="27">
        <f t="shared" si="117"/>
        <v>0</v>
      </c>
      <c r="Q100" s="27">
        <f t="shared" ref="Q100:S100" si="118">SUM(Q93:Q99)</f>
        <v>0</v>
      </c>
      <c r="R100" s="27">
        <f t="shared" si="118"/>
        <v>0</v>
      </c>
      <c r="S100" s="27">
        <f t="shared" si="118"/>
        <v>0</v>
      </c>
      <c r="U100" s="27">
        <f>SUM(U93:U99)</f>
        <v>34451.170499480293</v>
      </c>
      <c r="V100" s="27">
        <f>SUM(V93:V99)</f>
        <v>36672.900000000009</v>
      </c>
      <c r="W100" s="27">
        <f>SUM(W93:W99)</f>
        <v>0</v>
      </c>
      <c r="X100" s="28"/>
      <c r="Y100" s="28"/>
      <c r="Z100" s="28"/>
    </row>
    <row r="101" spans="2:26" x14ac:dyDescent="0.35">
      <c r="B101" s="72"/>
      <c r="D101" s="21"/>
      <c r="E101" s="21"/>
      <c r="F101" s="118"/>
      <c r="G101" s="21"/>
      <c r="H101" s="118"/>
      <c r="I101" s="21"/>
      <c r="J101" s="118"/>
      <c r="K101" s="21"/>
      <c r="L101" s="21"/>
      <c r="M101" s="21"/>
      <c r="N101" s="21"/>
      <c r="O101" s="21"/>
      <c r="Q101" s="21"/>
      <c r="R101" s="21"/>
      <c r="S101" s="21"/>
      <c r="U101" s="21"/>
      <c r="V101" s="21"/>
      <c r="W101" s="21"/>
      <c r="X101" s="22"/>
      <c r="Y101" s="22"/>
      <c r="Z101" s="22"/>
    </row>
    <row r="102" spans="2:26" x14ac:dyDescent="0.35">
      <c r="B102" s="72" t="s">
        <v>61</v>
      </c>
      <c r="D102" s="21"/>
      <c r="E102" s="21">
        <v>10781.82</v>
      </c>
      <c r="F102" s="118"/>
      <c r="G102" s="21">
        <v>10385.399349099996</v>
      </c>
      <c r="H102" s="118"/>
      <c r="I102" s="21">
        <v>10645.69</v>
      </c>
      <c r="J102" s="118"/>
      <c r="K102" s="21">
        <v>11420.54</v>
      </c>
      <c r="L102" s="21"/>
      <c r="M102" s="21"/>
      <c r="N102" s="21"/>
      <c r="O102" s="21"/>
      <c r="Q102" s="21">
        <f t="shared" ref="Q102:Q106" si="119">D102</f>
        <v>0</v>
      </c>
      <c r="R102" s="21">
        <f t="shared" ref="R102:R106" si="120">H102</f>
        <v>0</v>
      </c>
      <c r="S102" s="21">
        <f t="shared" ref="S102:S106" si="121">L102</f>
        <v>0</v>
      </c>
      <c r="U102" s="21">
        <f t="shared" ref="U102:U106" si="122">G102</f>
        <v>10385.399349099996</v>
      </c>
      <c r="V102" s="21">
        <f t="shared" ref="V102:V106" si="123">K102</f>
        <v>11420.54</v>
      </c>
      <c r="W102" s="21">
        <f t="shared" ref="W102:W106" si="124">O102</f>
        <v>0</v>
      </c>
      <c r="X102" s="22"/>
      <c r="Y102" s="22"/>
      <c r="Z102" s="22"/>
    </row>
    <row r="103" spans="2:26" x14ac:dyDescent="0.35">
      <c r="B103" s="72" t="s">
        <v>62</v>
      </c>
      <c r="D103" s="21"/>
      <c r="E103" s="21">
        <v>25400.187274</v>
      </c>
      <c r="F103" s="118"/>
      <c r="G103" s="21">
        <v>20773.419999999998</v>
      </c>
      <c r="H103" s="118"/>
      <c r="I103" s="21">
        <v>21564.93</v>
      </c>
      <c r="J103" s="118"/>
      <c r="K103" s="21">
        <v>21301.99</v>
      </c>
      <c r="L103" s="21"/>
      <c r="M103" s="21"/>
      <c r="N103" s="21"/>
      <c r="O103" s="21"/>
      <c r="Q103" s="21">
        <f t="shared" si="119"/>
        <v>0</v>
      </c>
      <c r="R103" s="21">
        <f t="shared" si="120"/>
        <v>0</v>
      </c>
      <c r="S103" s="21">
        <f t="shared" si="121"/>
        <v>0</v>
      </c>
      <c r="U103" s="21">
        <f t="shared" si="122"/>
        <v>20773.419999999998</v>
      </c>
      <c r="V103" s="21">
        <f t="shared" si="123"/>
        <v>21301.99</v>
      </c>
      <c r="W103" s="21">
        <f t="shared" si="124"/>
        <v>0</v>
      </c>
      <c r="X103" s="22"/>
      <c r="Y103" s="22"/>
      <c r="Z103" s="22"/>
    </row>
    <row r="104" spans="2:26" x14ac:dyDescent="0.35">
      <c r="B104" s="72" t="s">
        <v>63</v>
      </c>
      <c r="D104" s="21"/>
      <c r="E104" s="21">
        <v>2059.58</v>
      </c>
      <c r="F104" s="118"/>
      <c r="G104" s="21">
        <v>1268.9100000000001</v>
      </c>
      <c r="H104" s="118"/>
      <c r="I104" s="21">
        <v>959.22</v>
      </c>
      <c r="J104" s="118"/>
      <c r="K104" s="21">
        <v>954.42</v>
      </c>
      <c r="L104" s="21"/>
      <c r="M104" s="21"/>
      <c r="N104" s="21"/>
      <c r="O104" s="21"/>
      <c r="Q104" s="21">
        <f t="shared" si="119"/>
        <v>0</v>
      </c>
      <c r="R104" s="21">
        <f t="shared" si="120"/>
        <v>0</v>
      </c>
      <c r="S104" s="21">
        <f t="shared" si="121"/>
        <v>0</v>
      </c>
      <c r="U104" s="21">
        <f t="shared" si="122"/>
        <v>1268.9100000000001</v>
      </c>
      <c r="V104" s="21">
        <f t="shared" si="123"/>
        <v>954.42</v>
      </c>
      <c r="W104" s="21">
        <f t="shared" si="124"/>
        <v>0</v>
      </c>
      <c r="X104" s="22"/>
      <c r="Y104" s="22"/>
      <c r="Z104" s="22"/>
    </row>
    <row r="105" spans="2:26" x14ac:dyDescent="0.35">
      <c r="B105" s="72" t="s">
        <v>64</v>
      </c>
      <c r="D105" s="21"/>
      <c r="E105" s="21">
        <v>1325.02</v>
      </c>
      <c r="F105" s="118"/>
      <c r="G105" s="21">
        <v>1118.01</v>
      </c>
      <c r="H105" s="118"/>
      <c r="I105" s="21">
        <v>1165.4100000000001</v>
      </c>
      <c r="J105" s="118"/>
      <c r="K105" s="21">
        <v>2121.0700000000002</v>
      </c>
      <c r="L105" s="21"/>
      <c r="M105" s="21"/>
      <c r="N105" s="21"/>
      <c r="O105" s="21"/>
      <c r="Q105" s="21">
        <f t="shared" si="119"/>
        <v>0</v>
      </c>
      <c r="R105" s="21">
        <f t="shared" si="120"/>
        <v>0</v>
      </c>
      <c r="S105" s="21">
        <f t="shared" si="121"/>
        <v>0</v>
      </c>
      <c r="U105" s="21">
        <f t="shared" si="122"/>
        <v>1118.01</v>
      </c>
      <c r="V105" s="21">
        <f t="shared" si="123"/>
        <v>2121.0700000000002</v>
      </c>
      <c r="W105" s="21">
        <f t="shared" si="124"/>
        <v>0</v>
      </c>
      <c r="X105" s="22"/>
      <c r="Y105" s="22"/>
      <c r="Z105" s="22"/>
    </row>
    <row r="106" spans="2:26" x14ac:dyDescent="0.35">
      <c r="B106" s="72" t="s">
        <v>65</v>
      </c>
      <c r="D106" s="21"/>
      <c r="E106" s="21">
        <v>947.432726</v>
      </c>
      <c r="F106" s="118"/>
      <c r="G106" s="21">
        <v>905.43</v>
      </c>
      <c r="H106" s="118"/>
      <c r="I106" s="21">
        <v>850.99</v>
      </c>
      <c r="J106" s="118"/>
      <c r="K106" s="21">
        <v>874.88</v>
      </c>
      <c r="L106" s="21"/>
      <c r="M106" s="21"/>
      <c r="N106" s="21"/>
      <c r="O106" s="21"/>
      <c r="Q106" s="21">
        <f t="shared" si="119"/>
        <v>0</v>
      </c>
      <c r="R106" s="21">
        <f t="shared" si="120"/>
        <v>0</v>
      </c>
      <c r="S106" s="21">
        <f t="shared" si="121"/>
        <v>0</v>
      </c>
      <c r="U106" s="21">
        <f t="shared" si="122"/>
        <v>905.43</v>
      </c>
      <c r="V106" s="21">
        <f t="shared" si="123"/>
        <v>874.88</v>
      </c>
      <c r="W106" s="21">
        <f t="shared" si="124"/>
        <v>0</v>
      </c>
      <c r="X106" s="22"/>
      <c r="Y106" s="22"/>
      <c r="Z106" s="22"/>
    </row>
    <row r="107" spans="2:26" x14ac:dyDescent="0.35">
      <c r="B107" s="73" t="s">
        <v>66</v>
      </c>
      <c r="D107" s="27"/>
      <c r="E107" s="27">
        <f>SUM(E102:E106)</f>
        <v>40514.04</v>
      </c>
      <c r="F107" s="119"/>
      <c r="G107" s="27">
        <f>SUM(G102:G106)</f>
        <v>34451.169349099997</v>
      </c>
      <c r="H107" s="119"/>
      <c r="I107" s="27">
        <f>SUM(I102:I106)</f>
        <v>35186.240000000005</v>
      </c>
      <c r="J107" s="119"/>
      <c r="K107" s="27">
        <f>SUM(K102:K106)</f>
        <v>36672.9</v>
      </c>
      <c r="L107" s="27">
        <f t="shared" ref="L107:O107" si="125">SUM(L102:L106)</f>
        <v>0</v>
      </c>
      <c r="M107" s="27">
        <f t="shared" si="125"/>
        <v>0</v>
      </c>
      <c r="N107" s="27">
        <f t="shared" si="125"/>
        <v>0</v>
      </c>
      <c r="O107" s="27">
        <f t="shared" si="125"/>
        <v>0</v>
      </c>
      <c r="Q107" s="27">
        <f t="shared" ref="Q107:S107" si="126">SUM(Q102:Q106)</f>
        <v>0</v>
      </c>
      <c r="R107" s="27">
        <f t="shared" si="126"/>
        <v>0</v>
      </c>
      <c r="S107" s="27">
        <f t="shared" si="126"/>
        <v>0</v>
      </c>
      <c r="U107" s="27">
        <f>SUM(U102:U106)</f>
        <v>34451.169349099997</v>
      </c>
      <c r="V107" s="27">
        <f>SUM(V102:V106)</f>
        <v>36672.9</v>
      </c>
      <c r="W107" s="27">
        <f>SUM(W102:W106)</f>
        <v>0</v>
      </c>
      <c r="X107" s="28"/>
      <c r="Y107" s="28"/>
      <c r="Z107" s="28"/>
    </row>
    <row r="110" spans="2:26" x14ac:dyDescent="0.35">
      <c r="B110" s="106" t="s">
        <v>67</v>
      </c>
      <c r="M110" s="74" t="s">
        <v>68</v>
      </c>
    </row>
    <row r="111" spans="2:26" x14ac:dyDescent="0.35">
      <c r="B111" s="33" t="s">
        <v>21</v>
      </c>
      <c r="M111" s="75"/>
    </row>
    <row r="112" spans="2:26" ht="14.5" customHeight="1" x14ac:dyDescent="0.35">
      <c r="B112" s="76" t="s">
        <v>69</v>
      </c>
      <c r="D112" s="77">
        <v>29383</v>
      </c>
      <c r="E112" s="77">
        <v>17974</v>
      </c>
      <c r="F112" s="77">
        <v>18427</v>
      </c>
      <c r="G112" s="77">
        <v>18242</v>
      </c>
      <c r="H112" s="77">
        <v>18626</v>
      </c>
      <c r="I112" s="77">
        <v>18788</v>
      </c>
      <c r="J112" s="77">
        <v>20643</v>
      </c>
      <c r="K112" s="77">
        <v>19669</v>
      </c>
      <c r="L112" s="77">
        <v>14345</v>
      </c>
      <c r="M112" s="78">
        <v>13695</v>
      </c>
      <c r="N112" s="77"/>
      <c r="O112" s="77"/>
      <c r="Q112" s="77">
        <f>D112</f>
        <v>29383</v>
      </c>
      <c r="R112" s="77">
        <f t="shared" ref="R112:R117" si="127">H112</f>
        <v>18626</v>
      </c>
      <c r="S112" s="77">
        <f t="shared" ref="S112:S117" si="128">L112</f>
        <v>14345</v>
      </c>
      <c r="U112" s="77">
        <f t="shared" ref="U112:U117" si="129">G112</f>
        <v>18242</v>
      </c>
      <c r="V112" s="77">
        <f t="shared" ref="V112:V117" si="130">K112</f>
        <v>19669</v>
      </c>
      <c r="W112" s="77"/>
      <c r="X112" s="79"/>
      <c r="Y112" s="79"/>
      <c r="Z112" s="79"/>
    </row>
    <row r="113" spans="2:26" ht="14.5" customHeight="1" x14ac:dyDescent="0.35">
      <c r="B113" s="76" t="s">
        <v>70</v>
      </c>
      <c r="D113" s="77">
        <v>3333</v>
      </c>
      <c r="E113" s="77">
        <v>3398</v>
      </c>
      <c r="F113" s="77">
        <v>3580</v>
      </c>
      <c r="G113" s="77">
        <v>3681</v>
      </c>
      <c r="H113" s="77">
        <v>3810</v>
      </c>
      <c r="I113" s="77">
        <v>4045</v>
      </c>
      <c r="J113" s="77">
        <v>4204</v>
      </c>
      <c r="K113" s="77">
        <v>4434</v>
      </c>
      <c r="L113" s="77">
        <v>4574</v>
      </c>
      <c r="M113" s="78">
        <f>L113</f>
        <v>4574</v>
      </c>
      <c r="N113" s="77"/>
      <c r="O113" s="77"/>
      <c r="Q113" s="77">
        <f t="shared" ref="Q113:Q117" si="131">D113</f>
        <v>3333</v>
      </c>
      <c r="R113" s="77">
        <f t="shared" si="127"/>
        <v>3810</v>
      </c>
      <c r="S113" s="77">
        <f t="shared" si="128"/>
        <v>4574</v>
      </c>
      <c r="U113" s="77">
        <f t="shared" si="129"/>
        <v>3681</v>
      </c>
      <c r="V113" s="77">
        <f t="shared" si="130"/>
        <v>4434</v>
      </c>
      <c r="W113" s="77"/>
      <c r="X113" s="79"/>
      <c r="Y113" s="79"/>
      <c r="Z113" s="79"/>
    </row>
    <row r="114" spans="2:26" ht="14.5" customHeight="1" x14ac:dyDescent="0.35">
      <c r="B114" s="76" t="s">
        <v>71</v>
      </c>
      <c r="D114" s="80">
        <f t="shared" ref="D114:F114" si="132">D112/D113</f>
        <v>8.8157815781578162</v>
      </c>
      <c r="E114" s="80">
        <f t="shared" si="132"/>
        <v>5.2895821071218361</v>
      </c>
      <c r="F114" s="80">
        <f t="shared" si="132"/>
        <v>5.1472067039106149</v>
      </c>
      <c r="G114" s="80">
        <v>4.9000000000000004</v>
      </c>
      <c r="H114" s="80">
        <f t="shared" ref="H114:M114" si="133">H112/H113</f>
        <v>4.8887139107611546</v>
      </c>
      <c r="I114" s="80">
        <f t="shared" si="133"/>
        <v>4.644746600741656</v>
      </c>
      <c r="J114" s="80">
        <f t="shared" si="133"/>
        <v>4.9103235014272117</v>
      </c>
      <c r="K114" s="80">
        <f t="shared" si="133"/>
        <v>4.4359494812810105</v>
      </c>
      <c r="L114" s="80">
        <f t="shared" si="133"/>
        <v>3.1362046348928727</v>
      </c>
      <c r="M114" s="81">
        <f t="shared" si="133"/>
        <v>2.9940970703979013</v>
      </c>
      <c r="N114" s="80"/>
      <c r="O114" s="80"/>
      <c r="Q114" s="80">
        <f t="shared" si="131"/>
        <v>8.8157815781578162</v>
      </c>
      <c r="R114" s="80">
        <f t="shared" si="127"/>
        <v>4.8887139107611546</v>
      </c>
      <c r="S114" s="80">
        <f t="shared" si="128"/>
        <v>3.1362046348928727</v>
      </c>
      <c r="U114" s="80">
        <f t="shared" si="129"/>
        <v>4.9000000000000004</v>
      </c>
      <c r="V114" s="80">
        <f t="shared" si="130"/>
        <v>4.4359494812810105</v>
      </c>
      <c r="W114" s="80"/>
      <c r="X114" s="82"/>
      <c r="Y114" s="82"/>
      <c r="Z114" s="82"/>
    </row>
    <row r="115" spans="2:26" ht="14.5" customHeight="1" x14ac:dyDescent="0.35">
      <c r="B115" s="76" t="s">
        <v>72</v>
      </c>
      <c r="D115" s="83"/>
      <c r="E115" s="83"/>
      <c r="F115" s="83"/>
      <c r="G115" s="83"/>
      <c r="H115" s="83"/>
      <c r="I115" s="83"/>
      <c r="J115" s="83"/>
      <c r="K115" s="83">
        <v>3.9</v>
      </c>
      <c r="L115" s="83">
        <v>2.7</v>
      </c>
      <c r="M115" s="84">
        <v>2.5</v>
      </c>
      <c r="N115" s="83"/>
      <c r="O115" s="83"/>
      <c r="Q115" s="83">
        <f t="shared" si="131"/>
        <v>0</v>
      </c>
      <c r="R115" s="83">
        <f t="shared" si="127"/>
        <v>0</v>
      </c>
      <c r="S115" s="83">
        <f t="shared" si="128"/>
        <v>2.7</v>
      </c>
      <c r="U115" s="83">
        <f t="shared" si="129"/>
        <v>0</v>
      </c>
      <c r="V115" s="83">
        <f t="shared" si="130"/>
        <v>3.9</v>
      </c>
      <c r="W115" s="83"/>
      <c r="X115" s="85"/>
      <c r="Y115" s="85"/>
      <c r="Z115" s="85"/>
    </row>
    <row r="116" spans="2:26" ht="14.5" customHeight="1" x14ac:dyDescent="0.35">
      <c r="B116" s="76" t="s">
        <v>73</v>
      </c>
      <c r="D116" s="86">
        <v>0.13</v>
      </c>
      <c r="E116" s="86">
        <v>0.108</v>
      </c>
      <c r="F116" s="86">
        <v>0.10299999999999999</v>
      </c>
      <c r="G116" s="86">
        <v>9.8000000000000004E-2</v>
      </c>
      <c r="H116" s="86">
        <v>9.7000000000000003E-2</v>
      </c>
      <c r="I116" s="86">
        <v>9.5000000000000001E-2</v>
      </c>
      <c r="J116" s="86">
        <v>9.4E-2</v>
      </c>
      <c r="K116" s="86">
        <v>9.1999999999999998E-2</v>
      </c>
      <c r="L116" s="86">
        <v>8.5999999999999993E-2</v>
      </c>
      <c r="M116" s="87">
        <v>8.5000000000000006E-2</v>
      </c>
      <c r="N116" s="86"/>
      <c r="O116" s="86"/>
      <c r="Q116" s="86">
        <f t="shared" si="131"/>
        <v>0.13</v>
      </c>
      <c r="R116" s="86">
        <f t="shared" si="127"/>
        <v>9.7000000000000003E-2</v>
      </c>
      <c r="S116" s="86">
        <f t="shared" si="128"/>
        <v>8.5999999999999993E-2</v>
      </c>
      <c r="U116" s="86">
        <f t="shared" si="129"/>
        <v>9.8000000000000004E-2</v>
      </c>
      <c r="V116" s="86">
        <f t="shared" si="130"/>
        <v>9.1999999999999998E-2</v>
      </c>
      <c r="W116" s="86"/>
      <c r="X116" s="88"/>
      <c r="Y116" s="88"/>
      <c r="Z116" s="88"/>
    </row>
    <row r="117" spans="2:26" ht="14.5" customHeight="1" x14ac:dyDescent="0.5">
      <c r="B117" s="76" t="s">
        <v>74</v>
      </c>
      <c r="D117" s="89">
        <v>3940</v>
      </c>
      <c r="E117" s="89">
        <v>2400</v>
      </c>
      <c r="F117" s="89">
        <v>2000</v>
      </c>
      <c r="G117" s="89">
        <v>1990</v>
      </c>
      <c r="H117" s="90">
        <v>1950</v>
      </c>
      <c r="I117" s="90">
        <v>1960</v>
      </c>
      <c r="J117" s="90">
        <v>2015</v>
      </c>
      <c r="K117" s="90">
        <v>1900</v>
      </c>
      <c r="L117" s="90">
        <v>1400</v>
      </c>
      <c r="M117" s="91">
        <v>1350</v>
      </c>
      <c r="N117" s="90"/>
      <c r="O117" s="90"/>
      <c r="Q117" s="90">
        <f t="shared" si="131"/>
        <v>3940</v>
      </c>
      <c r="R117" s="90">
        <f t="shared" si="127"/>
        <v>1950</v>
      </c>
      <c r="S117" s="90">
        <f t="shared" si="128"/>
        <v>1400</v>
      </c>
      <c r="U117" s="90">
        <f t="shared" si="129"/>
        <v>1990</v>
      </c>
      <c r="V117" s="90">
        <f t="shared" si="130"/>
        <v>1900</v>
      </c>
      <c r="W117" s="90"/>
      <c r="X117" s="92"/>
      <c r="Y117" s="92"/>
      <c r="Z117" s="92"/>
    </row>
    <row r="119" spans="2:26" x14ac:dyDescent="0.35">
      <c r="D119" s="24"/>
    </row>
    <row r="120" spans="2:26" x14ac:dyDescent="0.35">
      <c r="D120" s="24"/>
    </row>
  </sheetData>
  <mergeCells count="3">
    <mergeCell ref="D4:O4"/>
    <mergeCell ref="Q4:S4"/>
    <mergeCell ref="U4:W4"/>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Q1FY26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Simran Mittal</cp:lastModifiedBy>
  <dcterms:created xsi:type="dcterms:W3CDTF">2025-08-13T07:53:00Z</dcterms:created>
  <dcterms:modified xsi:type="dcterms:W3CDTF">2025-08-13T13:20:02Z</dcterms:modified>
</cp:coreProperties>
</file>